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'Worksheet'!$A$1:$K$36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<sst xmlns="http://schemas.openxmlformats.org/spreadsheetml/2006/main" uniqueCount="93">
  <si>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</si>
  <si>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</si>
  <si>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</si>
  <si>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</si>
  <si>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Ports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</si>
  <si>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</si>
  <si>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</si>
  <si>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Latency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</si>
  <si>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</si>
  <si>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</si>
  <si>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t>Packages</t>
  </si>
  <si>
    <t>PI7C9X2G1224GP</t>
  </si>
  <si>
    <t>12-port, 24-lane, PCIe 2.0 Packet Switch with GreenPacket Technology</t>
  </si>
  <si>
    <t>-40 to 85</t>
  </si>
  <si>
    <t>Standard</t>
  </si>
  <si>
    <t>HSBGA (HSB324) MSL3 BGA</t>
  </si>
  <si>
    <t>PI7C9X2G1616PR</t>
  </si>
  <si>
    <t>16-port, 16-lane, PCIe 2.0 Packet Switch with GreenPacket Technology</t>
  </si>
  <si>
    <t>PI7C9X2G303EL</t>
  </si>
  <si>
    <t>3-Port, 3-Lane, ExtremeLo PCIe 2.0 Packet Switch</t>
  </si>
  <si>
    <t>aQFN (ZX136)  MSL3 PPF</t>
  </si>
  <si>
    <t>PI7C9X2G304EL</t>
  </si>
  <si>
    <t>3-Port, 4-Lane, ExtremeLo PCIe 2.0 Packet Switch</t>
  </si>
  <si>
    <t>aQFN (ZXA136) MSL3 PPF</t>
  </si>
  <si>
    <t>PI7C9X2G304ELQ</t>
  </si>
  <si>
    <t>Automotive</t>
  </si>
  <si>
    <t>PI7C9X2G304EV</t>
  </si>
  <si>
    <t>PCIe 2.0 3-Port/4-Lane ExtremeLo Packet Switch</t>
  </si>
  <si>
    <t>PI7C9X2G304EVQ</t>
  </si>
  <si>
    <t>PCIe 2.0 3-Port/4-Lane Auto Packet Switch</t>
  </si>
  <si>
    <t>-40 to 105</t>
  </si>
  <si>
    <t>PI7C9X2G304SL</t>
  </si>
  <si>
    <t>3-Port, 4-Lane, Slimline PCIe 2.0 Packet Switch</t>
  </si>
  <si>
    <t>LQFP (FD128) MSL3 Sn, LQFP (FDE128) MSL3 Sn</t>
  </si>
  <si>
    <t>PI7C9X2G304SLQ</t>
  </si>
  <si>
    <t>PI7C9X2G304SV</t>
  </si>
  <si>
    <t>LQFP (FDE128) MSL3 Sn</t>
  </si>
  <si>
    <t>PI7C9X2G308GP</t>
  </si>
  <si>
    <t>3-Port, 8-lane, PCIe 2.0 Packet Switch with GreenPacket Technology</t>
  </si>
  <si>
    <t>LBGA (NJ196) MSL3 BGA</t>
  </si>
  <si>
    <t>PI7C9X2G312GP</t>
  </si>
  <si>
    <t>3-port, 12-lane, PCIe 2.0 Packet Switch with GreenPacket Technology</t>
  </si>
  <si>
    <t>PI7C9X2G404EL</t>
  </si>
  <si>
    <t>4-Port, 4-Lane, ExtremeLo PCIe 2.0 Packet Switch</t>
  </si>
  <si>
    <t>PI7C9X2G404ELQ</t>
  </si>
  <si>
    <t>aQFN (ZXA136) MSL3 PPF, aQFN (ZX136)  MSL3 PPF</t>
  </si>
  <si>
    <t>PI7C9X2G404EV</t>
  </si>
  <si>
    <t>PCIe 2.0 4-Port/4-Lane ExtremeLo Packet Switch</t>
  </si>
  <si>
    <t>PI7C9X2G404EVQ</t>
  </si>
  <si>
    <t>PCIe 2.0 4-Port/4-Lane Auto Packet Switch</t>
  </si>
  <si>
    <t>PI7C9X2G404SL</t>
  </si>
  <si>
    <t>4-Port, 4-Lane, Slimline PCIe Packet Switch</t>
  </si>
  <si>
    <t>PI7C9X2G404SLQ</t>
  </si>
  <si>
    <t>PI7C9X2G404SV</t>
  </si>
  <si>
    <t>PI7C9X2G606PR</t>
  </si>
  <si>
    <t>6-port, 6-lane, PCIe 2.0 Packet Switch with GreenPacket Technology</t>
  </si>
  <si>
    <t>LBGA (NJA196) MSL3 BGA</t>
  </si>
  <si>
    <t>PI7C9X2G608EL</t>
  </si>
  <si>
    <t>6-Port, 8-Lane, ExtremeLo PCIe 2.0 Packet Switch</t>
  </si>
  <si>
    <t>aQFN (ZX136)  MSL3 PPF, aQFN (ZXA136) MSL3 PPF</t>
  </si>
  <si>
    <t>PI7C9X2G608GP</t>
  </si>
  <si>
    <t>6-port, 8-lane, PCIe 2.0 Packet Switch with GreenPacket Technology</t>
  </si>
  <si>
    <t>PI7C9X2G612GP</t>
  </si>
  <si>
    <t>6-port, 12-lane, PCIe 2.0 Packet Switch with GreenPacket Technology</t>
  </si>
  <si>
    <t>PI7C9X2G808PR</t>
  </si>
  <si>
    <t>8-port, 8-lane, PCIe 2.0 Packet Switch with GreenPacket Technology</t>
  </si>
  <si>
    <t>LBGA (NJ196) MSL3 BGA, LBGA (NJA196) MSL3 BGA</t>
  </si>
  <si>
    <t>PI7C9X2G912GP</t>
  </si>
  <si>
    <t>9-port, 12-lane, PCIe 2.0 Packet Switch with GreenPacket Technology</t>
  </si>
  <si>
    <t>PI7C9X3G1224GP</t>
  </si>
  <si>
    <t>PCIe3.0 12-Port/24-Lane Packet Switch</t>
  </si>
  <si>
    <t>H-FCBGA190190-324 (HFC324) MSL3</t>
  </si>
  <si>
    <t>PI7C9X3G1632GP</t>
  </si>
  <si>
    <t>PCIe3.0 16-Port/ 32-Lane Packet Switch</t>
  </si>
  <si>
    <t>HFCBGA (HFC676)</t>
  </si>
  <si>
    <t>PI7C9X3G1632GPQ</t>
  </si>
  <si>
    <t>Automotive PCIe 3.0 6-16 Ports/ 6-32 Lanes Packet Switch</t>
  </si>
  <si>
    <t>PI7C9X3G606GP</t>
  </si>
  <si>
    <t>6-port, 6-lane, PCIe 3.0 Packet Switch with GreenPacket Technology</t>
  </si>
  <si>
    <t>FC LFBGA (FCA144)</t>
  </si>
  <si>
    <t>PI7C9X3G606GPQ</t>
  </si>
  <si>
    <t>Automotive 6-Port, 6-Lane, PCIe 3.0 Packet Switch</t>
  </si>
  <si>
    <t>PI7C9X3G808GP</t>
  </si>
  <si>
    <t>8-port, 8-lane, PCIe 3.0 Packet Switch with GreenPacket Technology</t>
  </si>
  <si>
    <t>HFCBGA (HFC196)</t>
  </si>
  <si>
    <t>PI7C9X3G808GPQ</t>
  </si>
  <si>
    <t>Automotive 8-Port, 8-Lane, PCIe 3.0 Packet Switch</t>
  </si>
  <si>
    <t>PI7C9X3G816GP</t>
  </si>
  <si>
    <t>8-port, 16-lane PCIe 3.0 Packet Switch</t>
  </si>
  <si>
    <t>PI7C9X3G816GPQ</t>
  </si>
  <si>
    <t>Automotive 8-Port, 16-Lane PCIe 3.0 Packet Switch</t>
  </si>
  <si>
    <t>PI7C9X442SL</t>
  </si>
  <si>
    <t>PCI Express-to-USB 2.0 Swidge (PCIe Packet Switch + USB 2.0 Host Controller)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</si>
</sst>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9X2G1224GP" TargetMode="External"/><Relationship Id="rId_hyperlink_2" Type="http://schemas.openxmlformats.org/officeDocument/2006/relationships/hyperlink" Target="https://www.diodes.com/part/view/PI7C9X2G1616PR" TargetMode="External"/><Relationship Id="rId_hyperlink_3" Type="http://schemas.openxmlformats.org/officeDocument/2006/relationships/hyperlink" Target="https://www.diodes.com/part/view/PI7C9X2G303EL" TargetMode="External"/><Relationship Id="rId_hyperlink_4" Type="http://schemas.openxmlformats.org/officeDocument/2006/relationships/hyperlink" Target="https://www.diodes.com/part/view/PI7C9X2G304EL" TargetMode="External"/><Relationship Id="rId_hyperlink_5" Type="http://schemas.openxmlformats.org/officeDocument/2006/relationships/hyperlink" Target="https://www.diodes.com/part/view/PI7C9X2G304ELQ" TargetMode="External"/><Relationship Id="rId_hyperlink_6" Type="http://schemas.openxmlformats.org/officeDocument/2006/relationships/hyperlink" Target="https://www.diodes.com/part/view/PI7C9X2G304EV" TargetMode="External"/><Relationship Id="rId_hyperlink_7" Type="http://schemas.openxmlformats.org/officeDocument/2006/relationships/hyperlink" Target="https://www.diodes.com/part/view/PI7C9X2G304EVQ" TargetMode="External"/><Relationship Id="rId_hyperlink_8" Type="http://schemas.openxmlformats.org/officeDocument/2006/relationships/hyperlink" Target="https://www.diodes.com/part/view/PI7C9X2G304SL" TargetMode="External"/><Relationship Id="rId_hyperlink_9" Type="http://schemas.openxmlformats.org/officeDocument/2006/relationships/hyperlink" Target="https://www.diodes.com/part/view/PI7C9X2G304SLQ" TargetMode="External"/><Relationship Id="rId_hyperlink_10" Type="http://schemas.openxmlformats.org/officeDocument/2006/relationships/hyperlink" Target="https://www.diodes.com/part/view/PI7C9X2G304SV" TargetMode="External"/><Relationship Id="rId_hyperlink_11" Type="http://schemas.openxmlformats.org/officeDocument/2006/relationships/hyperlink" Target="https://www.diodes.com/part/view/PI7C9X2G308GP" TargetMode="External"/><Relationship Id="rId_hyperlink_12" Type="http://schemas.openxmlformats.org/officeDocument/2006/relationships/hyperlink" Target="https://www.diodes.com/part/view/PI7C9X2G312GP" TargetMode="External"/><Relationship Id="rId_hyperlink_13" Type="http://schemas.openxmlformats.org/officeDocument/2006/relationships/hyperlink" Target="https://www.diodes.com/part/view/PI7C9X2G404EL" TargetMode="External"/><Relationship Id="rId_hyperlink_14" Type="http://schemas.openxmlformats.org/officeDocument/2006/relationships/hyperlink" Target="https://www.diodes.com/part/view/PI7C9X2G404ELQ" TargetMode="External"/><Relationship Id="rId_hyperlink_15" Type="http://schemas.openxmlformats.org/officeDocument/2006/relationships/hyperlink" Target="https://www.diodes.com/part/view/PI7C9X2G404EV" TargetMode="External"/><Relationship Id="rId_hyperlink_16" Type="http://schemas.openxmlformats.org/officeDocument/2006/relationships/hyperlink" Target="https://www.diodes.com/part/view/PI7C9X2G404EVQ" TargetMode="External"/><Relationship Id="rId_hyperlink_17" Type="http://schemas.openxmlformats.org/officeDocument/2006/relationships/hyperlink" Target="https://www.diodes.com/part/view/PI7C9X2G404SL" TargetMode="External"/><Relationship Id="rId_hyperlink_18" Type="http://schemas.openxmlformats.org/officeDocument/2006/relationships/hyperlink" Target="https://www.diodes.com/part/view/PI7C9X2G404SLQ" TargetMode="External"/><Relationship Id="rId_hyperlink_19" Type="http://schemas.openxmlformats.org/officeDocument/2006/relationships/hyperlink" Target="https://www.diodes.com/part/view/PI7C9X2G404SV" TargetMode="External"/><Relationship Id="rId_hyperlink_20" Type="http://schemas.openxmlformats.org/officeDocument/2006/relationships/hyperlink" Target="https://www.diodes.com/part/view/PI7C9X2G606PR" TargetMode="External"/><Relationship Id="rId_hyperlink_21" Type="http://schemas.openxmlformats.org/officeDocument/2006/relationships/hyperlink" Target="https://www.diodes.com/part/view/PI7C9X2G608EL" TargetMode="External"/><Relationship Id="rId_hyperlink_22" Type="http://schemas.openxmlformats.org/officeDocument/2006/relationships/hyperlink" Target="https://www.diodes.com/part/view/PI7C9X2G608GP" TargetMode="External"/><Relationship Id="rId_hyperlink_23" Type="http://schemas.openxmlformats.org/officeDocument/2006/relationships/hyperlink" Target="https://www.diodes.com/part/view/PI7C9X2G612GP" TargetMode="External"/><Relationship Id="rId_hyperlink_24" Type="http://schemas.openxmlformats.org/officeDocument/2006/relationships/hyperlink" Target="https://www.diodes.com/part/view/PI7C9X2G808PR" TargetMode="External"/><Relationship Id="rId_hyperlink_25" Type="http://schemas.openxmlformats.org/officeDocument/2006/relationships/hyperlink" Target="https://www.diodes.com/part/view/PI7C9X2G912GP" TargetMode="External"/><Relationship Id="rId_hyperlink_26" Type="http://schemas.openxmlformats.org/officeDocument/2006/relationships/hyperlink" Target="https://www.diodes.com/part/view/PI7C9X3G1224GP" TargetMode="External"/><Relationship Id="rId_hyperlink_27" Type="http://schemas.openxmlformats.org/officeDocument/2006/relationships/hyperlink" Target="https://www.diodes.com/part/view/PI7C9X3G1632GP" TargetMode="External"/><Relationship Id="rId_hyperlink_28" Type="http://schemas.openxmlformats.org/officeDocument/2006/relationships/hyperlink" Target="https://www.diodes.com/part/view/PI7C9X3G1632GPQ" TargetMode="External"/><Relationship Id="rId_hyperlink_29" Type="http://schemas.openxmlformats.org/officeDocument/2006/relationships/hyperlink" Target="https://www.diodes.com/part/view/PI7C9X3G606GP" TargetMode="External"/><Relationship Id="rId_hyperlink_30" Type="http://schemas.openxmlformats.org/officeDocument/2006/relationships/hyperlink" Target="https://www.diodes.com/part/view/PI7C9X3G606GPQ" TargetMode="External"/><Relationship Id="rId_hyperlink_31" Type="http://schemas.openxmlformats.org/officeDocument/2006/relationships/hyperlink" Target="https://www.diodes.com/part/view/PI7C9X3G808GP" TargetMode="External"/><Relationship Id="rId_hyperlink_32" Type="http://schemas.openxmlformats.org/officeDocument/2006/relationships/hyperlink" Target="https://www.diodes.com/part/view/PI7C9X3G808GPQ" TargetMode="External"/><Relationship Id="rId_hyperlink_33" Type="http://schemas.openxmlformats.org/officeDocument/2006/relationships/hyperlink" Target="https://www.diodes.com/part/view/PI7C9X3G816GP" TargetMode="External"/><Relationship Id="rId_hyperlink_34" Type="http://schemas.openxmlformats.org/officeDocument/2006/relationships/hyperlink" Target="https://www.diodes.com/part/view/PI7C9X3G816GPQ" TargetMode="External"/><Relationship Id="rId_hyperlink_35" Type="http://schemas.openxmlformats.org/officeDocument/2006/relationships/hyperlink" Target="https://www.diodes.com/part/view/PI7C9X442SL" TargetMode="External"/><Relationship Id="rId_hyperlink_36" Type="http://schemas.openxmlformats.org/officeDocument/2006/relationships/hyperlink" Target="https://www.diodes.com/assets/Datasheets/PI7C9X2G1224GP.pdf" TargetMode="External"/><Relationship Id="rId_hyperlink_37" Type="http://schemas.openxmlformats.org/officeDocument/2006/relationships/hyperlink" Target="https://www.diodes.com/assets/Datasheets/PI7C9X2G1616PR.pdf" TargetMode="External"/><Relationship Id="rId_hyperlink_38" Type="http://schemas.openxmlformats.org/officeDocument/2006/relationships/hyperlink" Target="https://www.diodes.com/assets/Datasheets/PI7C9X2G303EL.pdf" TargetMode="External"/><Relationship Id="rId_hyperlink_39" Type="http://schemas.openxmlformats.org/officeDocument/2006/relationships/hyperlink" Target="https://www.diodes.com/assets/Datasheets/PI7C9X2G304EL.pdf" TargetMode="External"/><Relationship Id="rId_hyperlink_40" Type="http://schemas.openxmlformats.org/officeDocument/2006/relationships/hyperlink" Target="https://www.diodes.com/assets/Databriefs/PI7C9X2G404Q-Prod-Brief.pdf" TargetMode="External"/><Relationship Id="rId_hyperlink_41" Type="http://schemas.openxmlformats.org/officeDocument/2006/relationships/hyperlink" Target="https://www.diodes.com/assets/Datasheets/PI7C9X2G304EV.pdf" TargetMode="External"/><Relationship Id="rId_hyperlink_42" Type="http://schemas.openxmlformats.org/officeDocument/2006/relationships/hyperlink" Target="https://www.diodes.com/assets/Databriefs/PI7C9X2G304_404EVQ-Product-Brief.pdf" TargetMode="External"/><Relationship Id="rId_hyperlink_43" Type="http://schemas.openxmlformats.org/officeDocument/2006/relationships/hyperlink" Target="https://www.diodes.com/assets/Datasheets/PI7C9X2G304SL.pdf" TargetMode="External"/><Relationship Id="rId_hyperlink_44" Type="http://schemas.openxmlformats.org/officeDocument/2006/relationships/hyperlink" Target="https://www.diodes.com/assets/Databriefs/PI7C9X2G404Q-Prod-Brief.pdf" TargetMode="External"/><Relationship Id="rId_hyperlink_45" Type="http://schemas.openxmlformats.org/officeDocument/2006/relationships/hyperlink" Target="https://www.diodes.com/assets/Datasheets/PI7C9X2G304SV.pdf" TargetMode="External"/><Relationship Id="rId_hyperlink_46" Type="http://schemas.openxmlformats.org/officeDocument/2006/relationships/hyperlink" Target="https://www.diodes.com/assets/Datasheets/PI7C9X2G308GP.pdf" TargetMode="External"/><Relationship Id="rId_hyperlink_47" Type="http://schemas.openxmlformats.org/officeDocument/2006/relationships/hyperlink" Target="https://www.diodes.com/assets/Datasheets/PI7C9X2G312GP.pdf" TargetMode="External"/><Relationship Id="rId_hyperlink_48" Type="http://schemas.openxmlformats.org/officeDocument/2006/relationships/hyperlink" Target="https://www.diodes.com/assets/Datasheets/PI7C9X2G404EL.pdf" TargetMode="External"/><Relationship Id="rId_hyperlink_49" Type="http://schemas.openxmlformats.org/officeDocument/2006/relationships/hyperlink" Target="https://www.diodes.com/assets/Databriefs/PI7C9X2G404Q-Prod-Brief.pdf" TargetMode="External"/><Relationship Id="rId_hyperlink_50" Type="http://schemas.openxmlformats.org/officeDocument/2006/relationships/hyperlink" Target="https://www.diodes.com/assets/Datasheets/PI7C9X2G404EV.pdf" TargetMode="External"/><Relationship Id="rId_hyperlink_51" Type="http://schemas.openxmlformats.org/officeDocument/2006/relationships/hyperlink" Target="https://www.diodes.com/assets/Databriefs/PI7C9X2G304_404EVQ-Product-Brief.pdf" TargetMode="External"/><Relationship Id="rId_hyperlink_52" Type="http://schemas.openxmlformats.org/officeDocument/2006/relationships/hyperlink" Target="https://www.diodes.com/assets/Datasheets/PI7C9X2G404SL.pdf" TargetMode="External"/><Relationship Id="rId_hyperlink_53" Type="http://schemas.openxmlformats.org/officeDocument/2006/relationships/hyperlink" Target="https://www.diodes.com/assets/Databriefs/PI7C9X2G404Q-Prod-Brief.pdf" TargetMode="External"/><Relationship Id="rId_hyperlink_54" Type="http://schemas.openxmlformats.org/officeDocument/2006/relationships/hyperlink" Target="https://www.diodes.com/assets/Datasheets/PI7C9X2G404SV.pdf" TargetMode="External"/><Relationship Id="rId_hyperlink_55" Type="http://schemas.openxmlformats.org/officeDocument/2006/relationships/hyperlink" Target="https://www.diodes.com/assets/Datasheets/PI7C9X2G606PR.pdf" TargetMode="External"/><Relationship Id="rId_hyperlink_56" Type="http://schemas.openxmlformats.org/officeDocument/2006/relationships/hyperlink" Target="https://www.diodes.com/assets/Datasheets/PI7C9X2G608EL.pdf" TargetMode="External"/><Relationship Id="rId_hyperlink_57" Type="http://schemas.openxmlformats.org/officeDocument/2006/relationships/hyperlink" Target="https://www.diodes.com/assets/Datasheets/PI7C9X2G608GP.pdf" TargetMode="External"/><Relationship Id="rId_hyperlink_58" Type="http://schemas.openxmlformats.org/officeDocument/2006/relationships/hyperlink" Target="https://www.diodes.com/assets/Datasheets/PI7C9X2G612GP.pdf" TargetMode="External"/><Relationship Id="rId_hyperlink_59" Type="http://schemas.openxmlformats.org/officeDocument/2006/relationships/hyperlink" Target="https://www.diodes.com/assets/Datasheets/PI7C9X2G808PR.pdf" TargetMode="External"/><Relationship Id="rId_hyperlink_60" Type="http://schemas.openxmlformats.org/officeDocument/2006/relationships/hyperlink" Target="https://www.diodes.com/assets/Datasheets/PI7C9X2G912GP.pdf" TargetMode="External"/><Relationship Id="rId_hyperlink_61" Type="http://schemas.openxmlformats.org/officeDocument/2006/relationships/hyperlink" Target="https://www.diodes.com/assets/Datasheets/PI7C9X3G1224GP.pdf" TargetMode="External"/><Relationship Id="rId_hyperlink_62" Type="http://schemas.openxmlformats.org/officeDocument/2006/relationships/hyperlink" Target="https://www.diodes.com/assets/Datasheets/PI7C9X3G1632GP.pdf" TargetMode="External"/><Relationship Id="rId_hyperlink_63" Type="http://schemas.openxmlformats.org/officeDocument/2006/relationships/hyperlink" Target="https://www.diodes.com/assets/Databriefs/PI7C9X3G606GPQ-3G808GPQ-3G816GPQ-3G1632GPQ-Product-Brief.pdf" TargetMode="External"/><Relationship Id="rId_hyperlink_64" Type="http://schemas.openxmlformats.org/officeDocument/2006/relationships/hyperlink" Target="https://www.diodes.com/assets/Datasheets/PI7C9X3G606GP.pdf" TargetMode="External"/><Relationship Id="rId_hyperlink_65" Type="http://schemas.openxmlformats.org/officeDocument/2006/relationships/hyperlink" Target="https://www.diodes.com/assets/Databriefs/PI7C9X3G606GPQ-3G808GPQ-3G816GPQ-3G1632GPQ-Product-Brief.pdf" TargetMode="External"/><Relationship Id="rId_hyperlink_66" Type="http://schemas.openxmlformats.org/officeDocument/2006/relationships/hyperlink" Target="https://www.diodes.com/assets/Datasheets/PI7C9X3G808GP.pdf" TargetMode="External"/><Relationship Id="rId_hyperlink_67" Type="http://schemas.openxmlformats.org/officeDocument/2006/relationships/hyperlink" Target="https://www.diodes.com/assets/Databriefs/PI7C9X3G606GPQ-3G808GPQ-3G816GPQ-3G1632GPQ-Product-Brief.pdf" TargetMode="External"/><Relationship Id="rId_hyperlink_68" Type="http://schemas.openxmlformats.org/officeDocument/2006/relationships/hyperlink" Target="https://www.diodes.com/assets/Datasheets/PI7C9X3G816GP.pdf" TargetMode="External"/><Relationship Id="rId_hyperlink_69" Type="http://schemas.openxmlformats.org/officeDocument/2006/relationships/hyperlink" Target="https://www.diodes.com/assets/Databriefs/PI7C9X3G606GPQ-3G808GPQ-3G816GPQ-3G1632GPQ-Product-Brief.pdf" TargetMode="External"/><Relationship Id="rId_hyperlink_70" Type="http://schemas.openxmlformats.org/officeDocument/2006/relationships/hyperlink" Target="https://www.diodes.com/assets/Datasheets/PI7C9X442S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K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8.591" bestFit="true" customWidth="true" style="0"/>
    <col min="2" max="2" width="30" customWidth="true" style="0"/>
    <col min="3" max="3" width="18.591" bestFit="true" customWidth="true" style="0"/>
    <col min="4" max="4" width="90.597" bestFit="true" customWidth="true" style="0"/>
    <col min="5" max="5" width="9.164" bestFit="true" customWidth="true" style="0"/>
    <col min="6" max="6" width="9.164" bestFit="true" customWidth="true" style="0"/>
    <col min="7" max="7" width="9.164" bestFit="true" customWidth="true" style="0"/>
    <col min="8" max="8" width="11.521" bestFit="true" customWidth="true" style="0"/>
    <col min="9" max="9" width="45.822" bestFit="true" customWidth="true" style="0"/>
    <col min="10" max="10" width="52.761" bestFit="true" customWidth="true" style="0"/>
    <col min="11" max="11" width="55.118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Latency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K1" s="1" t="s">
        <v>10</v>
      </c>
    </row>
    <row r="2" spans="1:11">
      <c r="A2" t="s">
        <v>11</v>
      </c>
      <c r="B2" s="2" t="str">
        <f>Hyperlink("https://www.diodes.com/assets/Datasheets/PI7C9X2G1224GP.pdf")</f>
        <v>https://www.diodes.com/assets/Datasheets/PI7C9X2G1224GP.pdf</v>
      </c>
      <c r="C2" t="str">
        <f>Hyperlink("https://www.diodes.com/part/view/PI7C9X2G1224GP","PI7C9X2G1224GP")</f>
        <v>PI7C9X2G1224GP</v>
      </c>
      <c r="D2" t="s">
        <v>12</v>
      </c>
      <c r="E2">
        <v>12</v>
      </c>
      <c r="F2">
        <v>24</v>
      </c>
      <c r="G2">
        <v>2.1</v>
      </c>
      <c r="H2">
        <v>150</v>
      </c>
      <c r="I2" t="s">
        <v>13</v>
      </c>
      <c r="J2" t="s">
        <v>14</v>
      </c>
      <c r="K2" t="s">
        <v>15</v>
      </c>
    </row>
    <row r="3" spans="1:11">
      <c r="A3" t="s">
        <v>16</v>
      </c>
      <c r="B3" s="2" t="str">
        <f>Hyperlink("https://www.diodes.com/assets/Datasheets/PI7C9X2G1616PR.pdf")</f>
        <v>https://www.diodes.com/assets/Datasheets/PI7C9X2G1616PR.pdf</v>
      </c>
      <c r="C3" t="str">
        <f>Hyperlink("https://www.diodes.com/part/view/PI7C9X2G1616PR","PI7C9X2G1616PR")</f>
        <v>PI7C9X2G1616PR</v>
      </c>
      <c r="D3" t="s">
        <v>17</v>
      </c>
      <c r="E3">
        <v>16</v>
      </c>
      <c r="F3">
        <v>16</v>
      </c>
      <c r="G3">
        <v>1.27</v>
      </c>
      <c r="H3">
        <v>150</v>
      </c>
      <c r="I3" t="s">
        <v>13</v>
      </c>
      <c r="J3" t="s">
        <v>14</v>
      </c>
      <c r="K3" t="s">
        <v>15</v>
      </c>
    </row>
    <row r="4" spans="1:11">
      <c r="A4" t="s">
        <v>18</v>
      </c>
      <c r="B4" s="2" t="str">
        <f>Hyperlink("https://www.diodes.com/assets/Datasheets/PI7C9X2G303EL.pdf")</f>
        <v>https://www.diodes.com/assets/Datasheets/PI7C9X2G303EL.pdf</v>
      </c>
      <c r="C4" t="str">
        <f>Hyperlink("https://www.diodes.com/part/view/PI7C9X2G303EL","PI7C9X2G303EL")</f>
        <v>PI7C9X2G303EL</v>
      </c>
      <c r="D4" t="s">
        <v>19</v>
      </c>
      <c r="E4">
        <v>3</v>
      </c>
      <c r="F4">
        <v>3</v>
      </c>
      <c r="G4">
        <v>0.7</v>
      </c>
      <c r="H4">
        <v>150</v>
      </c>
      <c r="I4" t="s">
        <v>13</v>
      </c>
      <c r="J4" t="s">
        <v>14</v>
      </c>
      <c r="K4" t="s">
        <v>20</v>
      </c>
    </row>
    <row r="5" spans="1:11">
      <c r="A5" t="s">
        <v>21</v>
      </c>
      <c r="B5" s="2" t="str">
        <f>Hyperlink("https://www.diodes.com/assets/Datasheets/PI7C9X2G304EL.pdf")</f>
        <v>https://www.diodes.com/assets/Datasheets/PI7C9X2G304EL.pdf</v>
      </c>
      <c r="C5" t="str">
        <f>Hyperlink("https://www.diodes.com/part/view/PI7C9X2G304EL","PI7C9X2G304EL")</f>
        <v>PI7C9X2G304EL</v>
      </c>
      <c r="D5" t="s">
        <v>22</v>
      </c>
      <c r="E5">
        <v>3</v>
      </c>
      <c r="F5">
        <v>4</v>
      </c>
      <c r="G5">
        <v>0.65</v>
      </c>
      <c r="H5">
        <v>150</v>
      </c>
      <c r="I5" t="s">
        <v>13</v>
      </c>
      <c r="J5" t="s">
        <v>14</v>
      </c>
      <c r="K5" t="s">
        <v>23</v>
      </c>
    </row>
    <row r="6" spans="1:11">
      <c r="A6" t="s">
        <v>24</v>
      </c>
      <c r="B6" s="2" t="str">
        <f>Hyperlink("https://www.diodes.com/assets/Databriefs/PI7C9X2G404Q-Prod-Brief.pdf")</f>
        <v>https://www.diodes.com/assets/Databriefs/PI7C9X2G404Q-Prod-Brief.pdf</v>
      </c>
      <c r="C6" t="str">
        <f>Hyperlink("https://www.diodes.com/part/view/PI7C9X2G304ELQ","PI7C9X2G304ELQ")</f>
        <v>PI7C9X2G304ELQ</v>
      </c>
      <c r="D6" t="s">
        <v>22</v>
      </c>
      <c r="E6">
        <v>3</v>
      </c>
      <c r="F6">
        <v>4</v>
      </c>
      <c r="G6">
        <v>0.65</v>
      </c>
      <c r="H6">
        <v>150</v>
      </c>
      <c r="I6" t="s">
        <v>13</v>
      </c>
      <c r="J6" t="s">
        <v>25</v>
      </c>
      <c r="K6" t="s">
        <v>23</v>
      </c>
    </row>
    <row r="7" spans="1:11">
      <c r="A7" t="s">
        <v>26</v>
      </c>
      <c r="B7" s="2" t="str">
        <f>Hyperlink("https://www.diodes.com/assets/Datasheets/PI7C9X2G304EV.pdf")</f>
        <v>https://www.diodes.com/assets/Datasheets/PI7C9X2G304EV.pdf</v>
      </c>
      <c r="C7" t="str">
        <f>Hyperlink("https://www.diodes.com/part/view/PI7C9X2G304EV","PI7C9X2G304EV")</f>
        <v>PI7C9X2G304EV</v>
      </c>
      <c r="D7" t="s">
        <v>27</v>
      </c>
      <c r="E7">
        <v>3</v>
      </c>
      <c r="F7">
        <v>4</v>
      </c>
      <c r="G7">
        <v>0.3</v>
      </c>
      <c r="H7">
        <v>150</v>
      </c>
      <c r="I7" t="s">
        <v>13</v>
      </c>
      <c r="J7" t="s">
        <v>14</v>
      </c>
      <c r="K7" t="s">
        <v>23</v>
      </c>
    </row>
    <row r="8" spans="1:11">
      <c r="A8" t="s">
        <v>28</v>
      </c>
      <c r="B8" s="2" t="str">
        <f>Hyperlink("https://www.diodes.com/assets/Databriefs/PI7C9X2G304_404EVQ-Product-Brief.pdf")</f>
        <v>https://www.diodes.com/assets/Databriefs/PI7C9X2G304_404EVQ-Product-Brief.pdf</v>
      </c>
      <c r="C8" t="str">
        <f>Hyperlink("https://www.diodes.com/part/view/PI7C9X2G304EVQ","PI7C9X2G304EVQ")</f>
        <v>PI7C9X2G304EVQ</v>
      </c>
      <c r="D8" t="s">
        <v>29</v>
      </c>
      <c r="E8">
        <v>3</v>
      </c>
      <c r="F8">
        <v>4</v>
      </c>
      <c r="G8">
        <v>0.3</v>
      </c>
      <c r="H8">
        <v>150</v>
      </c>
      <c r="I8" t="s">
        <v>30</v>
      </c>
      <c r="J8" t="s">
        <v>25</v>
      </c>
      <c r="K8" t="s">
        <v>23</v>
      </c>
    </row>
    <row r="9" spans="1:11">
      <c r="A9" t="s">
        <v>31</v>
      </c>
      <c r="B9" s="2" t="str">
        <f>Hyperlink("https://www.diodes.com/assets/Datasheets/PI7C9X2G304SL.pdf")</f>
        <v>https://www.diodes.com/assets/Datasheets/PI7C9X2G304SL.pdf</v>
      </c>
      <c r="C9" t="str">
        <f>Hyperlink("https://www.diodes.com/part/view/PI7C9X2G304SL","PI7C9X2G304SL")</f>
        <v>PI7C9X2G304SL</v>
      </c>
      <c r="D9" t="s">
        <v>32</v>
      </c>
      <c r="E9">
        <v>3</v>
      </c>
      <c r="F9">
        <v>4</v>
      </c>
      <c r="G9">
        <v>0.7</v>
      </c>
      <c r="H9">
        <v>150</v>
      </c>
      <c r="I9" t="s">
        <v>13</v>
      </c>
      <c r="J9" t="s">
        <v>14</v>
      </c>
      <c r="K9" t="s">
        <v>33</v>
      </c>
    </row>
    <row r="10" spans="1:11">
      <c r="A10" t="s">
        <v>34</v>
      </c>
      <c r="B10" s="2" t="str">
        <f>Hyperlink("https://www.diodes.com/assets/Databriefs/PI7C9X2G404Q-Prod-Brief.pdf")</f>
        <v>https://www.diodes.com/assets/Databriefs/PI7C9X2G404Q-Prod-Brief.pdf</v>
      </c>
      <c r="C10" t="str">
        <f>Hyperlink("https://www.diodes.com/part/view/PI7C9X2G304SLQ","PI7C9X2G304SLQ")</f>
        <v>PI7C9X2G304SLQ</v>
      </c>
      <c r="D10" t="s">
        <v>32</v>
      </c>
      <c r="E10">
        <v>3</v>
      </c>
      <c r="F10">
        <v>4</v>
      </c>
      <c r="G10">
        <v>0.7</v>
      </c>
      <c r="H10">
        <v>150</v>
      </c>
      <c r="I10" t="s">
        <v>13</v>
      </c>
      <c r="J10" t="s">
        <v>25</v>
      </c>
    </row>
    <row r="11" spans="1:11">
      <c r="A11" t="s">
        <v>35</v>
      </c>
      <c r="B11" s="2" t="str">
        <f>Hyperlink("https://www.diodes.com/assets/Datasheets/PI7C9X2G304SV.pdf")</f>
        <v>https://www.diodes.com/assets/Datasheets/PI7C9X2G304SV.pdf</v>
      </c>
      <c r="C11" t="str">
        <f>Hyperlink("https://www.diodes.com/part/view/PI7C9X2G304SV","PI7C9X2G304SV")</f>
        <v>PI7C9X2G304SV</v>
      </c>
      <c r="D11" t="s">
        <v>27</v>
      </c>
      <c r="E11">
        <v>3</v>
      </c>
      <c r="F11">
        <v>4</v>
      </c>
      <c r="G11">
        <v>0.3</v>
      </c>
      <c r="H11">
        <v>150</v>
      </c>
      <c r="I11" t="s">
        <v>13</v>
      </c>
      <c r="J11" t="s">
        <v>14</v>
      </c>
      <c r="K11" t="s">
        <v>36</v>
      </c>
    </row>
    <row r="12" spans="1:11">
      <c r="A12" t="s">
        <v>37</v>
      </c>
      <c r="B12" s="2" t="str">
        <f>Hyperlink("https://www.diodes.com/assets/Datasheets/PI7C9X2G308GP.pdf")</f>
        <v>https://www.diodes.com/assets/Datasheets/PI7C9X2G308GP.pdf</v>
      </c>
      <c r="C12" t="str">
        <f>Hyperlink("https://www.diodes.com/part/view/PI7C9X2G308GP","PI7C9X2G308GP")</f>
        <v>PI7C9X2G308GP</v>
      </c>
      <c r="D12" t="s">
        <v>38</v>
      </c>
      <c r="E12">
        <v>3</v>
      </c>
      <c r="F12">
        <v>8</v>
      </c>
      <c r="G12">
        <v>1.3</v>
      </c>
      <c r="H12">
        <v>150</v>
      </c>
      <c r="I12" t="s">
        <v>13</v>
      </c>
      <c r="J12" t="s">
        <v>14</v>
      </c>
      <c r="K12" t="s">
        <v>39</v>
      </c>
    </row>
    <row r="13" spans="1:11">
      <c r="A13" t="s">
        <v>40</v>
      </c>
      <c r="B13" s="2" t="str">
        <f>Hyperlink("https://www.diodes.com/assets/Datasheets/PI7C9X2G312GP.pdf")</f>
        <v>https://www.diodes.com/assets/Datasheets/PI7C9X2G312GP.pdf</v>
      </c>
      <c r="C13" t="str">
        <f>Hyperlink("https://www.diodes.com/part/view/PI7C9X2G312GP","PI7C9X2G312GP")</f>
        <v>PI7C9X2G312GP</v>
      </c>
      <c r="D13" t="s">
        <v>41</v>
      </c>
      <c r="E13">
        <v>3</v>
      </c>
      <c r="F13">
        <v>12</v>
      </c>
      <c r="G13">
        <v>1.3</v>
      </c>
      <c r="H13">
        <v>150</v>
      </c>
      <c r="I13" t="s">
        <v>13</v>
      </c>
      <c r="J13" t="s">
        <v>14</v>
      </c>
      <c r="K13" t="s">
        <v>39</v>
      </c>
    </row>
    <row r="14" spans="1:11">
      <c r="A14" t="s">
        <v>42</v>
      </c>
      <c r="B14" s="2" t="str">
        <f>Hyperlink("https://www.diodes.com/assets/Datasheets/PI7C9X2G404EL.pdf")</f>
        <v>https://www.diodes.com/assets/Datasheets/PI7C9X2G404EL.pdf</v>
      </c>
      <c r="C14" t="str">
        <f>Hyperlink("https://www.diodes.com/part/view/PI7C9X2G404EL","PI7C9X2G404EL")</f>
        <v>PI7C9X2G404EL</v>
      </c>
      <c r="D14" t="s">
        <v>43</v>
      </c>
      <c r="E14">
        <v>4</v>
      </c>
      <c r="F14">
        <v>4</v>
      </c>
      <c r="G14">
        <v>0.65</v>
      </c>
      <c r="H14">
        <v>150</v>
      </c>
      <c r="I14" t="s">
        <v>13</v>
      </c>
      <c r="J14" t="s">
        <v>14</v>
      </c>
      <c r="K14" t="s">
        <v>23</v>
      </c>
    </row>
    <row r="15" spans="1:11">
      <c r="A15" t="s">
        <v>44</v>
      </c>
      <c r="B15" s="2" t="str">
        <f>Hyperlink("https://www.diodes.com/assets/Databriefs/PI7C9X2G404Q-Prod-Brief.pdf")</f>
        <v>https://www.diodes.com/assets/Databriefs/PI7C9X2G404Q-Prod-Brief.pdf</v>
      </c>
      <c r="C15" t="str">
        <f>Hyperlink("https://www.diodes.com/part/view/PI7C9X2G404ELQ","PI7C9X2G404ELQ")</f>
        <v>PI7C9X2G404ELQ</v>
      </c>
      <c r="D15" t="s">
        <v>43</v>
      </c>
      <c r="E15">
        <v>4</v>
      </c>
      <c r="F15">
        <v>4</v>
      </c>
      <c r="G15">
        <v>0.65</v>
      </c>
      <c r="H15">
        <v>150</v>
      </c>
      <c r="I15" t="s">
        <v>13</v>
      </c>
      <c r="J15" t="s">
        <v>25</v>
      </c>
      <c r="K15" t="s">
        <v>45</v>
      </c>
    </row>
    <row r="16" spans="1:11">
      <c r="A16" t="s">
        <v>46</v>
      </c>
      <c r="B16" s="2" t="str">
        <f>Hyperlink("https://www.diodes.com/assets/Datasheets/PI7C9X2G404EV.pdf")</f>
        <v>https://www.diodes.com/assets/Datasheets/PI7C9X2G404EV.pdf</v>
      </c>
      <c r="C16" t="str">
        <f>Hyperlink("https://www.diodes.com/part/view/PI7C9X2G404EV","PI7C9X2G404EV")</f>
        <v>PI7C9X2G404EV</v>
      </c>
      <c r="D16" t="s">
        <v>47</v>
      </c>
      <c r="E16">
        <v>4</v>
      </c>
      <c r="F16">
        <v>4</v>
      </c>
      <c r="G16">
        <v>0.3</v>
      </c>
      <c r="H16">
        <v>150</v>
      </c>
      <c r="I16" t="s">
        <v>13</v>
      </c>
      <c r="J16" t="s">
        <v>14</v>
      </c>
      <c r="K16" t="s">
        <v>23</v>
      </c>
    </row>
    <row r="17" spans="1:11">
      <c r="A17" t="s">
        <v>48</v>
      </c>
      <c r="B17" s="2" t="str">
        <f>Hyperlink("https://www.diodes.com/assets/Databriefs/PI7C9X2G304_404EVQ-Product-Brief.pdf")</f>
        <v>https://www.diodes.com/assets/Databriefs/PI7C9X2G304_404EVQ-Product-Brief.pdf</v>
      </c>
      <c r="C17" t="str">
        <f>Hyperlink("https://www.diodes.com/part/view/PI7C9X2G404EVQ","PI7C9X2G404EVQ")</f>
        <v>PI7C9X2G404EVQ</v>
      </c>
      <c r="D17" t="s">
        <v>49</v>
      </c>
      <c r="E17">
        <v>4</v>
      </c>
      <c r="F17">
        <v>4</v>
      </c>
      <c r="G17">
        <v>0.3</v>
      </c>
      <c r="H17">
        <v>150</v>
      </c>
      <c r="I17" t="s">
        <v>30</v>
      </c>
      <c r="J17" t="s">
        <v>25</v>
      </c>
      <c r="K17" t="s">
        <v>23</v>
      </c>
    </row>
    <row r="18" spans="1:11">
      <c r="A18" t="s">
        <v>50</v>
      </c>
      <c r="B18" s="2" t="str">
        <f>Hyperlink("https://www.diodes.com/assets/Datasheets/PI7C9X2G404SL.pdf")</f>
        <v>https://www.diodes.com/assets/Datasheets/PI7C9X2G404SL.pdf</v>
      </c>
      <c r="C18" t="str">
        <f>Hyperlink("https://www.diodes.com/part/view/PI7C9X2G404SL","PI7C9X2G404SL")</f>
        <v>PI7C9X2G404SL</v>
      </c>
      <c r="D18" t="s">
        <v>51</v>
      </c>
      <c r="E18">
        <v>4</v>
      </c>
      <c r="F18">
        <v>4</v>
      </c>
      <c r="G18">
        <v>0.75</v>
      </c>
      <c r="H18">
        <v>150</v>
      </c>
      <c r="I18" t="s">
        <v>13</v>
      </c>
      <c r="J18" t="s">
        <v>14</v>
      </c>
      <c r="K18" t="s">
        <v>33</v>
      </c>
    </row>
    <row r="19" spans="1:11">
      <c r="A19" t="s">
        <v>52</v>
      </c>
      <c r="B19" s="2" t="str">
        <f>Hyperlink("https://www.diodes.com/assets/Databriefs/PI7C9X2G404Q-Prod-Brief.pdf")</f>
        <v>https://www.diodes.com/assets/Databriefs/PI7C9X2G404Q-Prod-Brief.pdf</v>
      </c>
      <c r="C19" t="str">
        <f>Hyperlink("https://www.diodes.com/part/view/PI7C9X2G404SLQ","PI7C9X2G404SLQ")</f>
        <v>PI7C9X2G404SLQ</v>
      </c>
      <c r="D19" t="s">
        <v>51</v>
      </c>
      <c r="E19">
        <v>4</v>
      </c>
      <c r="F19">
        <v>4</v>
      </c>
      <c r="G19">
        <v>0.75</v>
      </c>
      <c r="H19">
        <v>150</v>
      </c>
      <c r="I19" t="s">
        <v>13</v>
      </c>
      <c r="J19" t="s">
        <v>25</v>
      </c>
    </row>
    <row r="20" spans="1:11">
      <c r="A20" t="s">
        <v>53</v>
      </c>
      <c r="B20" s="2" t="str">
        <f>Hyperlink("https://www.diodes.com/assets/Datasheets/PI7C9X2G404SV.pdf")</f>
        <v>https://www.diodes.com/assets/Datasheets/PI7C9X2G404SV.pdf</v>
      </c>
      <c r="C20" t="str">
        <f>Hyperlink("https://www.diodes.com/part/view/PI7C9X2G404SV","PI7C9X2G404SV")</f>
        <v>PI7C9X2G404SV</v>
      </c>
      <c r="D20" t="s">
        <v>47</v>
      </c>
      <c r="E20">
        <v>4</v>
      </c>
      <c r="F20">
        <v>4</v>
      </c>
      <c r="G20">
        <v>0.3</v>
      </c>
      <c r="H20">
        <v>150</v>
      </c>
      <c r="I20" t="s">
        <v>13</v>
      </c>
      <c r="J20" t="s">
        <v>14</v>
      </c>
      <c r="K20" t="s">
        <v>36</v>
      </c>
    </row>
    <row r="21" spans="1:11">
      <c r="A21" t="s">
        <v>54</v>
      </c>
      <c r="B21" s="2" t="str">
        <f>Hyperlink("https://www.diodes.com/assets/Datasheets/PI7C9X2G606PR.pdf")</f>
        <v>https://www.diodes.com/assets/Datasheets/PI7C9X2G606PR.pdf</v>
      </c>
      <c r="C21" t="str">
        <f>Hyperlink("https://www.diodes.com/part/view/PI7C9X2G606PR","PI7C9X2G606PR")</f>
        <v>PI7C9X2G606PR</v>
      </c>
      <c r="D21" t="s">
        <v>55</v>
      </c>
      <c r="E21">
        <v>6</v>
      </c>
      <c r="F21">
        <v>6</v>
      </c>
      <c r="G21">
        <v>0.6</v>
      </c>
      <c r="H21">
        <v>150</v>
      </c>
      <c r="I21" t="s">
        <v>13</v>
      </c>
      <c r="J21" t="s">
        <v>14</v>
      </c>
      <c r="K21" t="s">
        <v>56</v>
      </c>
    </row>
    <row r="22" spans="1:11">
      <c r="A22" t="s">
        <v>57</v>
      </c>
      <c r="B22" s="2" t="str">
        <f>Hyperlink("https://www.diodes.com/assets/Datasheets/PI7C9X2G608EL.pdf")</f>
        <v>https://www.diodes.com/assets/Datasheets/PI7C9X2G608EL.pdf</v>
      </c>
      <c r="C22" t="str">
        <f>Hyperlink("https://www.diodes.com/part/view/PI7C9X2G608EL","PI7C9X2G608EL")</f>
        <v>PI7C9X2G608EL</v>
      </c>
      <c r="D22" t="s">
        <v>58</v>
      </c>
      <c r="E22">
        <v>6</v>
      </c>
      <c r="F22">
        <v>8</v>
      </c>
      <c r="G22">
        <v>1.2</v>
      </c>
      <c r="H22">
        <v>150</v>
      </c>
      <c r="I22" t="s">
        <v>13</v>
      </c>
      <c r="J22" t="s">
        <v>14</v>
      </c>
      <c r="K22" t="s">
        <v>59</v>
      </c>
    </row>
    <row r="23" spans="1:11">
      <c r="A23" t="s">
        <v>60</v>
      </c>
      <c r="B23" s="2" t="str">
        <f>Hyperlink("https://www.diodes.com/assets/Datasheets/PI7C9X2G608GP.pdf")</f>
        <v>https://www.diodes.com/assets/Datasheets/PI7C9X2G608GP.pdf</v>
      </c>
      <c r="C23" t="str">
        <f>Hyperlink("https://www.diodes.com/part/view/PI7C9X2G608GP","PI7C9X2G608GP")</f>
        <v>PI7C9X2G608GP</v>
      </c>
      <c r="D23" t="s">
        <v>61</v>
      </c>
      <c r="E23">
        <v>6</v>
      </c>
      <c r="F23">
        <v>8</v>
      </c>
      <c r="G23">
        <v>1.2</v>
      </c>
      <c r="H23">
        <v>150</v>
      </c>
      <c r="I23" t="s">
        <v>13</v>
      </c>
      <c r="J23" t="s">
        <v>14</v>
      </c>
      <c r="K23" t="s">
        <v>39</v>
      </c>
    </row>
    <row r="24" spans="1:11">
      <c r="A24" t="s">
        <v>62</v>
      </c>
      <c r="B24" s="2" t="str">
        <f>Hyperlink("https://www.diodes.com/assets/Datasheets/PI7C9X2G612GP.pdf")</f>
        <v>https://www.diodes.com/assets/Datasheets/PI7C9X2G612GP.pdf</v>
      </c>
      <c r="C24" t="str">
        <f>Hyperlink("https://www.diodes.com/part/view/PI7C9X2G612GP","PI7C9X2G612GP")</f>
        <v>PI7C9X2G612GP</v>
      </c>
      <c r="D24" t="s">
        <v>63</v>
      </c>
      <c r="E24">
        <v>6</v>
      </c>
      <c r="F24">
        <v>12</v>
      </c>
      <c r="G24">
        <v>1.4</v>
      </c>
      <c r="H24">
        <v>150</v>
      </c>
      <c r="I24" t="s">
        <v>13</v>
      </c>
      <c r="J24" t="s">
        <v>14</v>
      </c>
      <c r="K24" t="s">
        <v>39</v>
      </c>
    </row>
    <row r="25" spans="1:11">
      <c r="A25" t="s">
        <v>64</v>
      </c>
      <c r="B25" s="2" t="str">
        <f>Hyperlink("https://www.diodes.com/assets/Datasheets/PI7C9X2G808PR.pdf")</f>
        <v>https://www.diodes.com/assets/Datasheets/PI7C9X2G808PR.pdf</v>
      </c>
      <c r="C25" t="str">
        <f>Hyperlink("https://www.diodes.com/part/view/PI7C9X2G808PR","PI7C9X2G808PR")</f>
        <v>PI7C9X2G808PR</v>
      </c>
      <c r="D25" t="s">
        <v>65</v>
      </c>
      <c r="E25">
        <v>8</v>
      </c>
      <c r="F25">
        <v>8</v>
      </c>
      <c r="G25">
        <v>1.23</v>
      </c>
      <c r="H25">
        <v>150</v>
      </c>
      <c r="I25" t="s">
        <v>13</v>
      </c>
      <c r="J25" t="s">
        <v>14</v>
      </c>
      <c r="K25" t="s">
        <v>66</v>
      </c>
    </row>
    <row r="26" spans="1:11">
      <c r="A26" t="s">
        <v>67</v>
      </c>
      <c r="B26" s="2" t="str">
        <f>Hyperlink("https://www.diodes.com/assets/Datasheets/PI7C9X2G912GP.pdf")</f>
        <v>https://www.diodes.com/assets/Datasheets/PI7C9X2G912GP.pdf</v>
      </c>
      <c r="C26" t="str">
        <f>Hyperlink("https://www.diodes.com/part/view/PI7C9X2G912GP","PI7C9X2G912GP")</f>
        <v>PI7C9X2G912GP</v>
      </c>
      <c r="D26" t="s">
        <v>68</v>
      </c>
      <c r="E26">
        <v>9</v>
      </c>
      <c r="F26">
        <v>12</v>
      </c>
      <c r="G26">
        <v>1.27</v>
      </c>
      <c r="H26">
        <v>150</v>
      </c>
      <c r="I26" t="s">
        <v>13</v>
      </c>
      <c r="J26" t="s">
        <v>14</v>
      </c>
      <c r="K26" t="s">
        <v>39</v>
      </c>
    </row>
    <row r="27" spans="1:11">
      <c r="A27" t="s">
        <v>69</v>
      </c>
      <c r="B27" s="2" t="str">
        <f>Hyperlink("https://www.diodes.com/assets/Datasheets/PI7C9X3G1224GP.pdf")</f>
        <v>https://www.diodes.com/assets/Datasheets/PI7C9X3G1224GP.pdf</v>
      </c>
      <c r="C27" t="str">
        <f>Hyperlink("https://www.diodes.com/part/view/PI7C9X3G1224GP","PI7C9X3G1224GP")</f>
        <v>PI7C9X3G1224GP</v>
      </c>
      <c r="D27" t="s">
        <v>70</v>
      </c>
      <c r="E27">
        <v>12</v>
      </c>
      <c r="F27">
        <v>24</v>
      </c>
      <c r="G27">
        <v>5.3</v>
      </c>
      <c r="H27">
        <v>150</v>
      </c>
      <c r="I27" t="s">
        <v>13</v>
      </c>
      <c r="J27" t="s">
        <v>14</v>
      </c>
      <c r="K27" t="s">
        <v>71</v>
      </c>
    </row>
    <row r="28" spans="1:11">
      <c r="A28" t="s">
        <v>72</v>
      </c>
      <c r="B28" s="2" t="str">
        <f>Hyperlink("https://www.diodes.com/assets/Datasheets/PI7C9X3G1632GP.pdf")</f>
        <v>https://www.diodes.com/assets/Datasheets/PI7C9X3G1632GP.pdf</v>
      </c>
      <c r="C28" t="str">
        <f>Hyperlink("https://www.diodes.com/part/view/PI7C9X3G1632GP","PI7C9X3G1632GP")</f>
        <v>PI7C9X3G1632GP</v>
      </c>
      <c r="D28" t="s">
        <v>73</v>
      </c>
      <c r="E28">
        <v>16</v>
      </c>
      <c r="F28">
        <v>32</v>
      </c>
      <c r="G28">
        <v>5.6</v>
      </c>
      <c r="H28">
        <v>150</v>
      </c>
      <c r="I28" t="s">
        <v>13</v>
      </c>
      <c r="J28" t="s">
        <v>14</v>
      </c>
      <c r="K28" t="s">
        <v>74</v>
      </c>
    </row>
    <row r="29" spans="1:11">
      <c r="A29" t="s">
        <v>75</v>
      </c>
      <c r="B29" s="2" t="str">
        <f>Hyperlink("https://www.diodes.com/assets/Databriefs/PI7C9X3G606GPQ-3G808GPQ-3G816GPQ-3G1632GPQ-Product-Brief.pdf")</f>
        <v>https://www.diodes.com/assets/Databriefs/PI7C9X3G606GPQ-3G808GPQ-3G816GPQ-3G1632GPQ-Product-Brief.pdf</v>
      </c>
      <c r="C29" t="str">
        <f>Hyperlink("https://www.diodes.com/part/view/PI7C9X3G1632GPQ","PI7C9X3G1632GPQ")</f>
        <v>PI7C9X3G1632GPQ</v>
      </c>
      <c r="D29" t="s">
        <v>76</v>
      </c>
      <c r="E29">
        <v>16</v>
      </c>
      <c r="F29">
        <v>32</v>
      </c>
      <c r="G29">
        <v>5.6</v>
      </c>
      <c r="H29">
        <v>150</v>
      </c>
      <c r="I29" t="s">
        <v>13</v>
      </c>
      <c r="J29" t="s">
        <v>25</v>
      </c>
      <c r="K29" t="s">
        <v>74</v>
      </c>
    </row>
    <row r="30" spans="1:11">
      <c r="A30" t="s">
        <v>77</v>
      </c>
      <c r="B30" s="2" t="str">
        <f>Hyperlink("https://www.diodes.com/assets/Datasheets/PI7C9X3G606GP.pdf")</f>
        <v>https://www.diodes.com/assets/Datasheets/PI7C9X3G606GP.pdf</v>
      </c>
      <c r="C30" t="str">
        <f>Hyperlink("https://www.diodes.com/part/view/PI7C9X3G606GP","PI7C9X3G606GP")</f>
        <v>PI7C9X3G606GP</v>
      </c>
      <c r="D30" t="s">
        <v>78</v>
      </c>
      <c r="E30">
        <v>6</v>
      </c>
      <c r="F30">
        <v>6</v>
      </c>
      <c r="G30">
        <v>2.5</v>
      </c>
      <c r="H30">
        <v>150</v>
      </c>
      <c r="I30" t="s">
        <v>13</v>
      </c>
      <c r="J30" t="s">
        <v>14</v>
      </c>
      <c r="K30" t="s">
        <v>79</v>
      </c>
    </row>
    <row r="31" spans="1:11">
      <c r="A31" t="s">
        <v>80</v>
      </c>
      <c r="B31" s="2" t="str">
        <f>Hyperlink("https://www.diodes.com/assets/Databriefs/PI7C9X3G606GPQ-3G808GPQ-3G816GPQ-3G1632GPQ-Product-Brief.pdf")</f>
        <v>https://www.diodes.com/assets/Databriefs/PI7C9X3G606GPQ-3G808GPQ-3G816GPQ-3G1632GPQ-Product-Brief.pdf</v>
      </c>
      <c r="C31" t="str">
        <f>Hyperlink("https://www.diodes.com/part/view/PI7C9X3G606GPQ","PI7C9X3G606GPQ")</f>
        <v>PI7C9X3G606GPQ</v>
      </c>
      <c r="D31" t="s">
        <v>81</v>
      </c>
      <c r="E31">
        <v>6</v>
      </c>
      <c r="F31">
        <v>6</v>
      </c>
      <c r="G31">
        <v>2.5</v>
      </c>
      <c r="H31">
        <v>150</v>
      </c>
      <c r="I31" t="s">
        <v>13</v>
      </c>
      <c r="J31" t="s">
        <v>25</v>
      </c>
      <c r="K31" t="s">
        <v>79</v>
      </c>
    </row>
    <row r="32" spans="1:11">
      <c r="A32" t="s">
        <v>82</v>
      </c>
      <c r="B32" s="2" t="str">
        <f>Hyperlink("https://www.diodes.com/assets/Datasheets/PI7C9X3G808GP.pdf")</f>
        <v>https://www.diodes.com/assets/Datasheets/PI7C9X3G808GP.pdf</v>
      </c>
      <c r="C32" t="str">
        <f>Hyperlink("https://www.diodes.com/part/view/PI7C9X3G808GP","PI7C9X3G808GP")</f>
        <v>PI7C9X3G808GP</v>
      </c>
      <c r="D32" t="s">
        <v>83</v>
      </c>
      <c r="E32">
        <v>8</v>
      </c>
      <c r="F32">
        <v>8</v>
      </c>
      <c r="G32">
        <v>2.9</v>
      </c>
      <c r="H32">
        <v>150</v>
      </c>
      <c r="I32" t="s">
        <v>13</v>
      </c>
      <c r="J32" t="s">
        <v>14</v>
      </c>
      <c r="K32" t="s">
        <v>84</v>
      </c>
    </row>
    <row r="33" spans="1:11">
      <c r="A33" t="s">
        <v>85</v>
      </c>
      <c r="B33" s="2" t="str">
        <f>Hyperlink("https://www.diodes.com/assets/Databriefs/PI7C9X3G606GPQ-3G808GPQ-3G816GPQ-3G1632GPQ-Product-Brief.pdf")</f>
        <v>https://www.diodes.com/assets/Databriefs/PI7C9X3G606GPQ-3G808GPQ-3G816GPQ-3G1632GPQ-Product-Brief.pdf</v>
      </c>
      <c r="C33" t="str">
        <f>Hyperlink("https://www.diodes.com/part/view/PI7C9X3G808GPQ","PI7C9X3G808GPQ")</f>
        <v>PI7C9X3G808GPQ</v>
      </c>
      <c r="D33" t="s">
        <v>86</v>
      </c>
      <c r="E33">
        <v>8</v>
      </c>
      <c r="F33">
        <v>8</v>
      </c>
      <c r="G33">
        <v>2.9</v>
      </c>
      <c r="H33">
        <v>150</v>
      </c>
      <c r="I33" t="s">
        <v>13</v>
      </c>
      <c r="J33" t="s">
        <v>25</v>
      </c>
      <c r="K33" t="s">
        <v>84</v>
      </c>
    </row>
    <row r="34" spans="1:11">
      <c r="A34" t="s">
        <v>87</v>
      </c>
      <c r="B34" s="2" t="str">
        <f>Hyperlink("https://www.diodes.com/assets/Datasheets/PI7C9X3G816GP.pdf")</f>
        <v>https://www.diodes.com/assets/Datasheets/PI7C9X3G816GP.pdf</v>
      </c>
      <c r="C34" t="str">
        <f>Hyperlink("https://www.diodes.com/part/view/PI7C9X3G816GP","PI7C9X3G816GP")</f>
        <v>PI7C9X3G816GP</v>
      </c>
      <c r="D34" t="s">
        <v>88</v>
      </c>
      <c r="E34">
        <v>8</v>
      </c>
      <c r="F34">
        <v>16</v>
      </c>
      <c r="G34">
        <v>4.1</v>
      </c>
      <c r="H34">
        <v>150</v>
      </c>
      <c r="I34" t="s">
        <v>13</v>
      </c>
      <c r="J34" t="s">
        <v>14</v>
      </c>
      <c r="K34" t="s">
        <v>71</v>
      </c>
    </row>
    <row r="35" spans="1:11">
      <c r="A35" t="s">
        <v>89</v>
      </c>
      <c r="B35" s="2" t="str">
        <f>Hyperlink("https://www.diodes.com/assets/Databriefs/PI7C9X3G606GPQ-3G808GPQ-3G816GPQ-3G1632GPQ-Product-Brief.pdf")</f>
        <v>https://www.diodes.com/assets/Databriefs/PI7C9X3G606GPQ-3G808GPQ-3G816GPQ-3G1632GPQ-Product-Brief.pdf</v>
      </c>
      <c r="C35" t="str">
        <f>Hyperlink("https://www.diodes.com/part/view/PI7C9X3G816GPQ","PI7C9X3G816GPQ")</f>
        <v>PI7C9X3G816GPQ</v>
      </c>
      <c r="D35" t="s">
        <v>90</v>
      </c>
      <c r="E35">
        <v>8</v>
      </c>
      <c r="F35">
        <v>16</v>
      </c>
      <c r="G35">
        <v>4.1</v>
      </c>
      <c r="H35">
        <v>150</v>
      </c>
      <c r="I35" t="s">
        <v>13</v>
      </c>
      <c r="J35" t="s">
        <v>25</v>
      </c>
      <c r="K35" t="s">
        <v>71</v>
      </c>
    </row>
    <row r="36" spans="1:11">
      <c r="A36" t="s">
        <v>91</v>
      </c>
      <c r="B36" s="2" t="str">
        <f>Hyperlink("https://www.diodes.com/assets/Datasheets/PI7C9X442SL.pdf")</f>
        <v>https://www.diodes.com/assets/Datasheets/PI7C9X442SL.pdf</v>
      </c>
      <c r="C36" t="str">
        <f>Hyperlink("https://www.diodes.com/part/view/PI7C9X442SL","PI7C9X442SL")</f>
        <v>PI7C9X442SL</v>
      </c>
      <c r="D36" t="s">
        <v>92</v>
      </c>
      <c r="E36">
        <v>3</v>
      </c>
      <c r="F36">
        <v>3</v>
      </c>
      <c r="G36">
        <v>0.55</v>
      </c>
      <c r="H36">
        <v>150</v>
      </c>
      <c r="I36" t="s">
        <v>13</v>
      </c>
      <c r="J36" t="s">
        <v>14</v>
      </c>
    </row>
  </sheetData>
  <autoFilter ref="A1:K36"/>
  <hyperlinks>
    <hyperlink ref="C2" r:id="rId_hyperlink_1" tooltip="PI7C9X2G1224GP" display="PI7C9X2G1224GP"/>
    <hyperlink ref="C3" r:id="rId_hyperlink_2" tooltip="PI7C9X2G1616PR" display="PI7C9X2G1616PR"/>
    <hyperlink ref="C4" r:id="rId_hyperlink_3" tooltip="PI7C9X2G303EL" display="PI7C9X2G303EL"/>
    <hyperlink ref="C5" r:id="rId_hyperlink_4" tooltip="PI7C9X2G304EL" display="PI7C9X2G304EL"/>
    <hyperlink ref="C6" r:id="rId_hyperlink_5" tooltip="PI7C9X2G304ELQ" display="PI7C9X2G304ELQ"/>
    <hyperlink ref="C7" r:id="rId_hyperlink_6" tooltip="PI7C9X2G304EV" display="PI7C9X2G304EV"/>
    <hyperlink ref="C8" r:id="rId_hyperlink_7" tooltip="PI7C9X2G304EVQ" display="PI7C9X2G304EVQ"/>
    <hyperlink ref="C9" r:id="rId_hyperlink_8" tooltip="PI7C9X2G304SL" display="PI7C9X2G304SL"/>
    <hyperlink ref="C10" r:id="rId_hyperlink_9" tooltip="PI7C9X2G304SLQ" display="PI7C9X2G304SLQ"/>
    <hyperlink ref="C11" r:id="rId_hyperlink_10" tooltip="PI7C9X2G304SV" display="PI7C9X2G304SV"/>
    <hyperlink ref="C12" r:id="rId_hyperlink_11" tooltip="PI7C9X2G308GP" display="PI7C9X2G308GP"/>
    <hyperlink ref="C13" r:id="rId_hyperlink_12" tooltip="PI7C9X2G312GP" display="PI7C9X2G312GP"/>
    <hyperlink ref="C14" r:id="rId_hyperlink_13" tooltip="PI7C9X2G404EL" display="PI7C9X2G404EL"/>
    <hyperlink ref="C15" r:id="rId_hyperlink_14" tooltip="PI7C9X2G404ELQ" display="PI7C9X2G404ELQ"/>
    <hyperlink ref="C16" r:id="rId_hyperlink_15" tooltip="PI7C9X2G404EV" display="PI7C9X2G404EV"/>
    <hyperlink ref="C17" r:id="rId_hyperlink_16" tooltip="PI7C9X2G404EVQ" display="PI7C9X2G404EVQ"/>
    <hyperlink ref="C18" r:id="rId_hyperlink_17" tooltip="PI7C9X2G404SL" display="PI7C9X2G404SL"/>
    <hyperlink ref="C19" r:id="rId_hyperlink_18" tooltip="PI7C9X2G404SLQ" display="PI7C9X2G404SLQ"/>
    <hyperlink ref="C20" r:id="rId_hyperlink_19" tooltip="PI7C9X2G404SV" display="PI7C9X2G404SV"/>
    <hyperlink ref="C21" r:id="rId_hyperlink_20" tooltip="PI7C9X2G606PR" display="PI7C9X2G606PR"/>
    <hyperlink ref="C22" r:id="rId_hyperlink_21" tooltip="PI7C9X2G608EL" display="PI7C9X2G608EL"/>
    <hyperlink ref="C23" r:id="rId_hyperlink_22" tooltip="PI7C9X2G608GP" display="PI7C9X2G608GP"/>
    <hyperlink ref="C24" r:id="rId_hyperlink_23" tooltip="PI7C9X2G612GP" display="PI7C9X2G612GP"/>
    <hyperlink ref="C25" r:id="rId_hyperlink_24" tooltip="PI7C9X2G808PR" display="PI7C9X2G808PR"/>
    <hyperlink ref="C26" r:id="rId_hyperlink_25" tooltip="PI7C9X2G912GP" display="PI7C9X2G912GP"/>
    <hyperlink ref="C27" r:id="rId_hyperlink_26" tooltip="PI7C9X3G1224GP" display="PI7C9X3G1224GP"/>
    <hyperlink ref="C28" r:id="rId_hyperlink_27" tooltip="PI7C9X3G1632GP" display="PI7C9X3G1632GP"/>
    <hyperlink ref="C29" r:id="rId_hyperlink_28" tooltip="PI7C9X3G1632GPQ" display="PI7C9X3G1632GPQ"/>
    <hyperlink ref="C30" r:id="rId_hyperlink_29" tooltip="PI7C9X3G606GP" display="PI7C9X3G606GP"/>
    <hyperlink ref="C31" r:id="rId_hyperlink_30" tooltip="PI7C9X3G606GPQ" display="PI7C9X3G606GPQ"/>
    <hyperlink ref="C32" r:id="rId_hyperlink_31" tooltip="PI7C9X3G808GP" display="PI7C9X3G808GP"/>
    <hyperlink ref="C33" r:id="rId_hyperlink_32" tooltip="PI7C9X3G808GPQ" display="PI7C9X3G808GPQ"/>
    <hyperlink ref="C34" r:id="rId_hyperlink_33" tooltip="PI7C9X3G816GP" display="PI7C9X3G816GP"/>
    <hyperlink ref="C35" r:id="rId_hyperlink_34" tooltip="PI7C9X3G816GPQ" display="PI7C9X3G816GPQ"/>
    <hyperlink ref="C36" r:id="rId_hyperlink_35" tooltip="PI7C9X442SL" display="PI7C9X442SL"/>
    <hyperlink ref="B2" r:id="rId_hyperlink_36" tooltip="https://www.diodes.com/assets/Datasheets/PI7C9X2G1224GP.pdf" display="https://www.diodes.com/assets/Datasheets/PI7C9X2G1224GP.pdf"/>
    <hyperlink ref="B3" r:id="rId_hyperlink_37" tooltip="https://www.diodes.com/assets/Datasheets/PI7C9X2G1616PR.pdf" display="https://www.diodes.com/assets/Datasheets/PI7C9X2G1616PR.pdf"/>
    <hyperlink ref="B4" r:id="rId_hyperlink_38" tooltip="https://www.diodes.com/assets/Datasheets/PI7C9X2G303EL.pdf" display="https://www.diodes.com/assets/Datasheets/PI7C9X2G303EL.pdf"/>
    <hyperlink ref="B5" r:id="rId_hyperlink_39" tooltip="https://www.diodes.com/assets/Datasheets/PI7C9X2G304EL.pdf" display="https://www.diodes.com/assets/Datasheets/PI7C9X2G304EL.pdf"/>
    <hyperlink ref="B6" r:id="rId_hyperlink_40" tooltip="https://www.diodes.com/assets/Databriefs/PI7C9X2G404Q-Prod-Brief.pdf" display="https://www.diodes.com/assets/Databriefs/PI7C9X2G404Q-Prod-Brief.pdf"/>
    <hyperlink ref="B7" r:id="rId_hyperlink_41" tooltip="https://www.diodes.com/assets/Datasheets/PI7C9X2G304EV.pdf" display="https://www.diodes.com/assets/Datasheets/PI7C9X2G304EV.pdf"/>
    <hyperlink ref="B8" r:id="rId_hyperlink_42" tooltip="https://www.diodes.com/assets/Databriefs/PI7C9X2G304_404EVQ-Product-Brief.pdf" display="https://www.diodes.com/assets/Databriefs/PI7C9X2G304_404EVQ-Product-Brief.pdf"/>
    <hyperlink ref="B9" r:id="rId_hyperlink_43" tooltip="https://www.diodes.com/assets/Datasheets/PI7C9X2G304SL.pdf" display="https://www.diodes.com/assets/Datasheets/PI7C9X2G304SL.pdf"/>
    <hyperlink ref="B10" r:id="rId_hyperlink_44" tooltip="https://www.diodes.com/assets/Databriefs/PI7C9X2G404Q-Prod-Brief.pdf" display="https://www.diodes.com/assets/Databriefs/PI7C9X2G404Q-Prod-Brief.pdf"/>
    <hyperlink ref="B11" r:id="rId_hyperlink_45" tooltip="https://www.diodes.com/assets/Datasheets/PI7C9X2G304SV.pdf" display="https://www.diodes.com/assets/Datasheets/PI7C9X2G304SV.pdf"/>
    <hyperlink ref="B12" r:id="rId_hyperlink_46" tooltip="https://www.diodes.com/assets/Datasheets/PI7C9X2G308GP.pdf" display="https://www.diodes.com/assets/Datasheets/PI7C9X2G308GP.pdf"/>
    <hyperlink ref="B13" r:id="rId_hyperlink_47" tooltip="https://www.diodes.com/assets/Datasheets/PI7C9X2G312GP.pdf" display="https://www.diodes.com/assets/Datasheets/PI7C9X2G312GP.pdf"/>
    <hyperlink ref="B14" r:id="rId_hyperlink_48" tooltip="https://www.diodes.com/assets/Datasheets/PI7C9X2G404EL.pdf" display="https://www.diodes.com/assets/Datasheets/PI7C9X2G404EL.pdf"/>
    <hyperlink ref="B15" r:id="rId_hyperlink_49" tooltip="https://www.diodes.com/assets/Databriefs/PI7C9X2G404Q-Prod-Brief.pdf" display="https://www.diodes.com/assets/Databriefs/PI7C9X2G404Q-Prod-Brief.pdf"/>
    <hyperlink ref="B16" r:id="rId_hyperlink_50" tooltip="https://www.diodes.com/assets/Datasheets/PI7C9X2G404EV.pdf" display="https://www.diodes.com/assets/Datasheets/PI7C9X2G404EV.pdf"/>
    <hyperlink ref="B17" r:id="rId_hyperlink_51" tooltip="https://www.diodes.com/assets/Databriefs/PI7C9X2G304_404EVQ-Product-Brief.pdf" display="https://www.diodes.com/assets/Databriefs/PI7C9X2G304_404EVQ-Product-Brief.pdf"/>
    <hyperlink ref="B18" r:id="rId_hyperlink_52" tooltip="https://www.diodes.com/assets/Datasheets/PI7C9X2G404SL.pdf" display="https://www.diodes.com/assets/Datasheets/PI7C9X2G404SL.pdf"/>
    <hyperlink ref="B19" r:id="rId_hyperlink_53" tooltip="https://www.diodes.com/assets/Databriefs/PI7C9X2G404Q-Prod-Brief.pdf" display="https://www.diodes.com/assets/Databriefs/PI7C9X2G404Q-Prod-Brief.pdf"/>
    <hyperlink ref="B20" r:id="rId_hyperlink_54" tooltip="https://www.diodes.com/assets/Datasheets/PI7C9X2G404SV.pdf" display="https://www.diodes.com/assets/Datasheets/PI7C9X2G404SV.pdf"/>
    <hyperlink ref="B21" r:id="rId_hyperlink_55" tooltip="https://www.diodes.com/assets/Datasheets/PI7C9X2G606PR.pdf" display="https://www.diodes.com/assets/Datasheets/PI7C9X2G606PR.pdf"/>
    <hyperlink ref="B22" r:id="rId_hyperlink_56" tooltip="https://www.diodes.com/assets/Datasheets/PI7C9X2G608EL.pdf" display="https://www.diodes.com/assets/Datasheets/PI7C9X2G608EL.pdf"/>
    <hyperlink ref="B23" r:id="rId_hyperlink_57" tooltip="https://www.diodes.com/assets/Datasheets/PI7C9X2G608GP.pdf" display="https://www.diodes.com/assets/Datasheets/PI7C9X2G608GP.pdf"/>
    <hyperlink ref="B24" r:id="rId_hyperlink_58" tooltip="https://www.diodes.com/assets/Datasheets/PI7C9X2G612GP.pdf" display="https://www.diodes.com/assets/Datasheets/PI7C9X2G612GP.pdf"/>
    <hyperlink ref="B25" r:id="rId_hyperlink_59" tooltip="https://www.diodes.com/assets/Datasheets/PI7C9X2G808PR.pdf" display="https://www.diodes.com/assets/Datasheets/PI7C9X2G808PR.pdf"/>
    <hyperlink ref="B26" r:id="rId_hyperlink_60" tooltip="https://www.diodes.com/assets/Datasheets/PI7C9X2G912GP.pdf" display="https://www.diodes.com/assets/Datasheets/PI7C9X2G912GP.pdf"/>
    <hyperlink ref="B27" r:id="rId_hyperlink_61" tooltip="https://www.diodes.com/assets/Datasheets/PI7C9X3G1224GP.pdf" display="https://www.diodes.com/assets/Datasheets/PI7C9X3G1224GP.pdf"/>
    <hyperlink ref="B28" r:id="rId_hyperlink_62" tooltip="https://www.diodes.com/assets/Datasheets/PI7C9X3G1632GP.pdf" display="https://www.diodes.com/assets/Datasheets/PI7C9X3G1632GP.pdf"/>
    <hyperlink ref="B29" r:id="rId_hyperlink_63" tooltip="https://www.diodes.com/assets/Databriefs/PI7C9X3G606GPQ-3G808GPQ-3G816GPQ-3G1632GPQ-Product-Brief.pdf" display="https://www.diodes.com/assets/Databriefs/PI7C9X3G606GPQ-3G808GPQ-3G816GPQ-3G1632GPQ-Product-Brief.pdf"/>
    <hyperlink ref="B30" r:id="rId_hyperlink_64" tooltip="https://www.diodes.com/assets/Datasheets/PI7C9X3G606GP.pdf" display="https://www.diodes.com/assets/Datasheets/PI7C9X3G606GP.pdf"/>
    <hyperlink ref="B31" r:id="rId_hyperlink_65" tooltip="https://www.diodes.com/assets/Databriefs/PI7C9X3G606GPQ-3G808GPQ-3G816GPQ-3G1632GPQ-Product-Brief.pdf" display="https://www.diodes.com/assets/Databriefs/PI7C9X3G606GPQ-3G808GPQ-3G816GPQ-3G1632GPQ-Product-Brief.pdf"/>
    <hyperlink ref="B32" r:id="rId_hyperlink_66" tooltip="https://www.diodes.com/assets/Datasheets/PI7C9X3G808GP.pdf" display="https://www.diodes.com/assets/Datasheets/PI7C9X3G808GP.pdf"/>
    <hyperlink ref="B33" r:id="rId_hyperlink_67" tooltip="https://www.diodes.com/assets/Databriefs/PI7C9X3G606GPQ-3G808GPQ-3G816GPQ-3G1632GPQ-Product-Brief.pdf" display="https://www.diodes.com/assets/Databriefs/PI7C9X3G606GPQ-3G808GPQ-3G816GPQ-3G1632GPQ-Product-Brief.pdf"/>
    <hyperlink ref="B34" r:id="rId_hyperlink_68" tooltip="https://www.diodes.com/assets/Datasheets/PI7C9X3G816GP.pdf" display="https://www.diodes.com/assets/Datasheets/PI7C9X3G816GP.pdf"/>
    <hyperlink ref="B35" r:id="rId_hyperlink_69" tooltip="https://www.diodes.com/assets/Databriefs/PI7C9X3G606GPQ-3G808GPQ-3G816GPQ-3G1632GPQ-Product-Brief.pdf" display="https://www.diodes.com/assets/Databriefs/PI7C9X3G606GPQ-3G808GPQ-3G816GPQ-3G1632GPQ-Product-Brief.pdf"/>
    <hyperlink ref="B36" r:id="rId_hyperlink_70" tooltip="https://www.diodes.com/assets/Datasheets/PI7C9X442SL.pdf" display="https://www.diodes.com/assets/Datasheets/PI7C9X442SL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2024-06-30T11:23:43-05:00</dcterms:created>
  <dcterms:modified xsi:type="dcterms:W3CDTF">2024-06-30T11:23:43-05:00</dcterms:modified>
  <dc:title>Untitled Spreadsheet</dc:title>
  <dc:description/>
  <dc:subject/>
  <cp:keywords/>
  <cp:category/>
</cp:coreProperties>
</file>