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'Worksheet'!$A$1:$N$19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<sst xmlns="http://schemas.openxmlformats.org/spreadsheetml/2006/main" uniqueCount="89">
  <si>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</si>
  <si>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</si>
  <si>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</si>
  <si>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</si>
  <si>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Operation Mode</t>
    </r>
  </si>
  <si>
    <r>
      <rPr>
        <rFont val="Arial"/>
        <b val="true"/>
        <i val="false"/>
        <strike val="false"/>
        <color rgb="FF000000"/>
        <sz val="8"/>
        <u val="none"/>
      </rPr>
      <t xml:space="preserve">HV Start-UpCircuit</t>
    </r>
  </si>
  <si>
    <r>
      <rPr>
        <rFont val="Arial"/>
        <b val="true"/>
        <i val="false"/>
        <strike val="false"/>
        <color rgb="FF000000"/>
        <sz val="8"/>
        <u val="none"/>
      </rPr>
      <t xml:space="preserve">Vcc_MAX(V)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</si>
  <si>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UVLOThresholdon/off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</si>
  <si>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Gate OutputCurrent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</si>
  <si>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OscillationFrequency (kHz)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</si>
  <si>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BNO</t>
    </r>
  </si>
  <si>
    <r>
      <rPr>
        <rFont val="Arial"/>
        <b val="true"/>
        <i val="false"/>
        <strike val="false"/>
        <color rgb="FF000000"/>
        <sz val="8"/>
        <u val="none"/>
      </rPr>
      <t xml:space="preserve">LOVP</t>
    </r>
  </si>
  <si>
    <r>
      <rPr>
        <rFont val="Arial"/>
        <b val="true"/>
        <i val="false"/>
        <strike val="false"/>
        <color rgb="FF000000"/>
        <sz val="8"/>
        <u val="none"/>
      </rPr>
      <t xml:space="preserve">Release Date</t>
    </r>
  </si>
  <si>
    <t>Packages</t>
  </si>
  <si>
    <t>AP3103A</t>
  </si>
  <si>
    <t>Operating frequency adjustable by external resistor</t>
  </si>
  <si>
    <t>CCM/DCM</t>
  </si>
  <si>
    <t>N/A</t>
  </si>
  <si>
    <t>15.5/8.6</t>
  </si>
  <si>
    <t>Adjustable (CCM mode)</t>
  </si>
  <si>
    <t>SOT26</t>
  </si>
  <si>
    <t>AP3108L</t>
  </si>
  <si>
    <t>DCM/CCM Mode Operation with HV start</t>
  </si>
  <si>
    <t>Yes</t>
  </si>
  <si>
    <t>120 (VCC_IN)</t>
  </si>
  <si>
    <t>15.8/7.5</t>
  </si>
  <si>
    <t>65 (CCM mode)</t>
  </si>
  <si>
    <t>Auto-Recover</t>
  </si>
  <si>
    <t>SSOP-9 (Type CJ)</t>
  </si>
  <si>
    <t>AP3108LS</t>
  </si>
  <si>
    <t>DCM/CCM Mode Operation with HV start, embedded LDO for full range USB PD3.0 (3.3~21V)</t>
  </si>
  <si>
    <t>AP3118</t>
  </si>
  <si>
    <t>DCM/CCM Mode Operation with Peakload function</t>
  </si>
  <si>
    <t>100 (VCC_IN)</t>
  </si>
  <si>
    <t>14.8/6.7</t>
  </si>
  <si>
    <t>65 (CCM mode)/ 120 (Peak Load)</t>
  </si>
  <si>
    <t>AP31251</t>
  </si>
  <si>
    <t>SoftStart with Smart Jitter for EMI Management</t>
  </si>
  <si>
    <t>15.8/7.6</t>
  </si>
  <si>
    <t>AP3125A</t>
  </si>
  <si>
    <t>GREEN MODE PWM CONTROLLER</t>
  </si>
  <si>
    <t>AP3125B</t>
  </si>
  <si>
    <t>DCM/CCM Mode Operation with Brownin/out function</t>
  </si>
  <si>
    <t>Latch</t>
  </si>
  <si>
    <t>AP3125HA</t>
  </si>
  <si>
    <t>DCM/CCM Mode Operation,100kHz fs max</t>
  </si>
  <si>
    <t>100 (CCM mode)</t>
  </si>
  <si>
    <t>AP3125HB</t>
  </si>
  <si>
    <t>DCM/CCM Mode Operation with Brownin/out function,100kHz fs max</t>
  </si>
  <si>
    <t>AP3128</t>
  </si>
  <si>
    <t>QR/CCM Operation with HV start</t>
  </si>
  <si>
    <t>QR/CCM</t>
  </si>
  <si>
    <t>15.8/6.5</t>
  </si>
  <si>
    <t>80 (CCM mode)/105 (QR mode)</t>
  </si>
  <si>
    <t>SO-8 (Type A1)</t>
  </si>
  <si>
    <t>AP3129</t>
  </si>
  <si>
    <t>Multi-Mode PWM Controller with Light-Load High Efficiency and Peak-Power Mode</t>
  </si>
  <si>
    <t>18/6.3</t>
  </si>
  <si>
    <t>65 (CCM mode) / 130 (Peak Load)</t>
  </si>
  <si>
    <t>Auto-Recovery</t>
  </si>
  <si>
    <t>SOT26 (Type CJ)</t>
  </si>
  <si>
    <t>AP3301</t>
  </si>
  <si>
    <t>QR/CCM Operation</t>
  </si>
  <si>
    <t>15.5/7.6</t>
  </si>
  <si>
    <t>62 (CCM mode)/120 (QR mode)</t>
  </si>
  <si>
    <t>AP3302</t>
  </si>
  <si>
    <t>Pure QR  Mode Operation</t>
  </si>
  <si>
    <t>QR</t>
  </si>
  <si>
    <t>120 (QR mode)</t>
  </si>
  <si>
    <t>AP3303</t>
  </si>
  <si>
    <t>Pure QR Mode Operation with HV start</t>
  </si>
  <si>
    <t>15.8/6.7</t>
  </si>
  <si>
    <t>AP3304</t>
  </si>
  <si>
    <t>QR/CCM Operation, Optimized for 65W USB PD power</t>
  </si>
  <si>
    <t>80 (CCM mode)/100 (QR mode)</t>
  </si>
  <si>
    <t>SOT26 (Type A1)</t>
  </si>
  <si>
    <t>AP3304A</t>
  </si>
  <si>
    <t>QR/CCM Mode  Operation, Optimized for Less than 65W USB PD Charger</t>
  </si>
  <si>
    <t>AP3306</t>
  </si>
  <si>
    <t>Active Clamp Flyback (ACF) Operation, embedded LDO for full range USB PD3.0 (3.3~21V), Optimized for  45~65W Output Power with HV start-up circuit</t>
  </si>
  <si>
    <t>ACF</t>
  </si>
  <si>
    <t>120 (VCCH)</t>
  </si>
  <si>
    <t>125 (ACF mode)</t>
  </si>
  <si>
    <t>SO-10 (Type A1)</t>
  </si>
  <si>
    <t>AP33510</t>
  </si>
  <si>
    <t>Supporting QR Mode Operation with HV start, embedded high-reliability Gate Driver for GaN FET</t>
  </si>
  <si>
    <t>150 (VCC_IN)</t>
  </si>
  <si>
    <t>18/6.7</t>
  </si>
  <si>
    <t>150(QR mode)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</si>
</sst>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P3103A.pdf" TargetMode="External"/><Relationship Id="rId_hyperlink_2" Type="http://schemas.openxmlformats.org/officeDocument/2006/relationships/hyperlink" Target="https://www.diodes.com/part/view/AP3103A" TargetMode="External"/><Relationship Id="rId_hyperlink_3" Type="http://schemas.openxmlformats.org/officeDocument/2006/relationships/hyperlink" Target="https://www.diodes.com/datasheet/download/AP3108L.pdf" TargetMode="External"/><Relationship Id="rId_hyperlink_4" Type="http://schemas.openxmlformats.org/officeDocument/2006/relationships/hyperlink" Target="https://www.diodes.com/part/view/AP3108L" TargetMode="External"/><Relationship Id="rId_hyperlink_5" Type="http://schemas.openxmlformats.org/officeDocument/2006/relationships/hyperlink" Target="https://www.diodes.com/datasheet/download/AP3108LS.pdf" TargetMode="External"/><Relationship Id="rId_hyperlink_6" Type="http://schemas.openxmlformats.org/officeDocument/2006/relationships/hyperlink" Target="https://www.diodes.com/part/view/AP3108LS" TargetMode="External"/><Relationship Id="rId_hyperlink_7" Type="http://schemas.openxmlformats.org/officeDocument/2006/relationships/hyperlink" Target="https://www.diodes.com/datasheet/download/AP3118.pdf" TargetMode="External"/><Relationship Id="rId_hyperlink_8" Type="http://schemas.openxmlformats.org/officeDocument/2006/relationships/hyperlink" Target="https://www.diodes.com/part/view/AP3118" TargetMode="External"/><Relationship Id="rId_hyperlink_9" Type="http://schemas.openxmlformats.org/officeDocument/2006/relationships/hyperlink" Target="https://www.diodes.com/datasheet/download/AP31251.pdf" TargetMode="External"/><Relationship Id="rId_hyperlink_10" Type="http://schemas.openxmlformats.org/officeDocument/2006/relationships/hyperlink" Target="https://www.diodes.com/part/view/AP31251" TargetMode="External"/><Relationship Id="rId_hyperlink_11" Type="http://schemas.openxmlformats.org/officeDocument/2006/relationships/hyperlink" Target="https://www.diodes.com/datasheet/download/AP3125A.pdf" TargetMode="External"/><Relationship Id="rId_hyperlink_12" Type="http://schemas.openxmlformats.org/officeDocument/2006/relationships/hyperlink" Target="https://www.diodes.com/part/view/AP3125A" TargetMode="External"/><Relationship Id="rId_hyperlink_13" Type="http://schemas.openxmlformats.org/officeDocument/2006/relationships/hyperlink" Target="https://www.diodes.com/datasheet/download/AP3125B.pdf" TargetMode="External"/><Relationship Id="rId_hyperlink_14" Type="http://schemas.openxmlformats.org/officeDocument/2006/relationships/hyperlink" Target="https://www.diodes.com/part/view/AP3125B" TargetMode="External"/><Relationship Id="rId_hyperlink_15" Type="http://schemas.openxmlformats.org/officeDocument/2006/relationships/hyperlink" Target="https://www.diodes.com/datasheet/download/AP3125HA.pdf" TargetMode="External"/><Relationship Id="rId_hyperlink_16" Type="http://schemas.openxmlformats.org/officeDocument/2006/relationships/hyperlink" Target="https://www.diodes.com/part/view/AP3125HA" TargetMode="External"/><Relationship Id="rId_hyperlink_17" Type="http://schemas.openxmlformats.org/officeDocument/2006/relationships/hyperlink" Target="https://www.diodes.com/datasheet/download/AP3125HB.pdf" TargetMode="External"/><Relationship Id="rId_hyperlink_18" Type="http://schemas.openxmlformats.org/officeDocument/2006/relationships/hyperlink" Target="https://www.diodes.com/part/view/AP3125HB" TargetMode="External"/><Relationship Id="rId_hyperlink_19" Type="http://schemas.openxmlformats.org/officeDocument/2006/relationships/hyperlink" Target="https://www.diodes.com/datasheet/download/AP3128.pdf" TargetMode="External"/><Relationship Id="rId_hyperlink_20" Type="http://schemas.openxmlformats.org/officeDocument/2006/relationships/hyperlink" Target="https://www.diodes.com/part/view/AP3128" TargetMode="External"/><Relationship Id="rId_hyperlink_21" Type="http://schemas.openxmlformats.org/officeDocument/2006/relationships/hyperlink" Target="https://www.diodes.com/datasheet/download/AP3129.pdf" TargetMode="External"/><Relationship Id="rId_hyperlink_22" Type="http://schemas.openxmlformats.org/officeDocument/2006/relationships/hyperlink" Target="https://www.diodes.com/part/view/AP3129" TargetMode="External"/><Relationship Id="rId_hyperlink_23" Type="http://schemas.openxmlformats.org/officeDocument/2006/relationships/hyperlink" Target="https://www.diodes.com/datasheet/download/AP3301.pdf" TargetMode="External"/><Relationship Id="rId_hyperlink_24" Type="http://schemas.openxmlformats.org/officeDocument/2006/relationships/hyperlink" Target="https://www.diodes.com/part/view/AP3301" TargetMode="External"/><Relationship Id="rId_hyperlink_25" Type="http://schemas.openxmlformats.org/officeDocument/2006/relationships/hyperlink" Target="https://www.diodes.com/datasheet/download/AP3302.pdf" TargetMode="External"/><Relationship Id="rId_hyperlink_26" Type="http://schemas.openxmlformats.org/officeDocument/2006/relationships/hyperlink" Target="https://www.diodes.com/part/view/AP3302" TargetMode="External"/><Relationship Id="rId_hyperlink_27" Type="http://schemas.openxmlformats.org/officeDocument/2006/relationships/hyperlink" Target="https://www.diodes.com/datasheet/download/AP3303.pdf" TargetMode="External"/><Relationship Id="rId_hyperlink_28" Type="http://schemas.openxmlformats.org/officeDocument/2006/relationships/hyperlink" Target="https://www.diodes.com/part/view/AP3303" TargetMode="External"/><Relationship Id="rId_hyperlink_29" Type="http://schemas.openxmlformats.org/officeDocument/2006/relationships/hyperlink" Target="https://www.diodes.com/datasheet/download/AP3304.pdf" TargetMode="External"/><Relationship Id="rId_hyperlink_30" Type="http://schemas.openxmlformats.org/officeDocument/2006/relationships/hyperlink" Target="https://www.diodes.com/part/view/AP3304" TargetMode="External"/><Relationship Id="rId_hyperlink_31" Type="http://schemas.openxmlformats.org/officeDocument/2006/relationships/hyperlink" Target="https://www.diodes.com/datasheet/download/AP3304A.pdf" TargetMode="External"/><Relationship Id="rId_hyperlink_32" Type="http://schemas.openxmlformats.org/officeDocument/2006/relationships/hyperlink" Target="https://www.diodes.com/part/view/AP3304A" TargetMode="External"/><Relationship Id="rId_hyperlink_33" Type="http://schemas.openxmlformats.org/officeDocument/2006/relationships/hyperlink" Target="https://www.diodes.com/datasheet/download/AP3306.pdf" TargetMode="External"/><Relationship Id="rId_hyperlink_34" Type="http://schemas.openxmlformats.org/officeDocument/2006/relationships/hyperlink" Target="https://www.diodes.com/part/view/AP3306" TargetMode="External"/><Relationship Id="rId_hyperlink_35" Type="http://schemas.openxmlformats.org/officeDocument/2006/relationships/hyperlink" Target="https://www.diodes.com/datasheet/download/AP33510.pdf" TargetMode="External"/><Relationship Id="rId_hyperlink_36" Type="http://schemas.openxmlformats.org/officeDocument/2006/relationships/hyperlink" Target="https://www.diodes.com/part/view/AP33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N1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Operation Mode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HV Start-UpCircuit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Vcc_MAX(V)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UVLOThresholdon/off (V)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Gate OutputCurrent (mA)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OscillationFrequency (kHz)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BNO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LOVP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Release Date</t>
          </r>
        </is>
      </c>
      <c r="N1" s="1" t="s">
        <v>13</v>
      </c>
    </row>
    <row r="2" spans="1:14">
      <c r="A2" t="s">
        <v>14</v>
      </c>
      <c r="B2" s="2" t="str">
        <f>Hyperlink("https://www.diodes.com/datasheet/download/AP3103A.pdf")</f>
        <v>https://www.diodes.com/datasheet/download/AP3103A.pdf</v>
      </c>
      <c r="C2" t="str">
        <f>Hyperlink("https://www.diodes.com/part/view/AP3103A","AP3103A")</f>
        <v>AP3103A</v>
      </c>
      <c r="D2" t="s">
        <v>15</v>
      </c>
      <c r="E2" t="s">
        <v>16</v>
      </c>
      <c r="F2" t="s">
        <v>17</v>
      </c>
      <c r="G2">
        <v>30</v>
      </c>
      <c r="H2" t="s">
        <v>18</v>
      </c>
      <c r="I2">
        <v>-1</v>
      </c>
      <c r="J2" t="s">
        <v>19</v>
      </c>
      <c r="K2" t="s">
        <v>17</v>
      </c>
      <c r="L2" t="s">
        <v>17</v>
      </c>
      <c r="M2">
        <v>201102</v>
      </c>
      <c r="N2" t="s">
        <v>20</v>
      </c>
    </row>
    <row r="3" spans="1:14">
      <c r="A3" t="s">
        <v>21</v>
      </c>
      <c r="B3" s="2" t="str">
        <f>Hyperlink("https://www.diodes.com/datasheet/download/AP3108L.pdf")</f>
        <v>https://www.diodes.com/datasheet/download/AP3108L.pdf</v>
      </c>
      <c r="C3" t="str">
        <f>Hyperlink("https://www.diodes.com/part/view/AP3108L","AP3108L")</f>
        <v>AP3108L</v>
      </c>
      <c r="D3" t="s">
        <v>22</v>
      </c>
      <c r="E3" t="s">
        <v>16</v>
      </c>
      <c r="F3" t="s">
        <v>23</v>
      </c>
      <c r="G3" t="s">
        <v>24</v>
      </c>
      <c r="H3" t="s">
        <v>25</v>
      </c>
      <c r="I3">
        <v>-0.7</v>
      </c>
      <c r="J3" t="s">
        <v>26</v>
      </c>
      <c r="K3" t="s">
        <v>27</v>
      </c>
      <c r="L3" t="s">
        <v>27</v>
      </c>
      <c r="M3">
        <v>201703</v>
      </c>
      <c r="N3" t="s">
        <v>28</v>
      </c>
    </row>
    <row r="4" spans="1:14">
      <c r="A4" t="s">
        <v>29</v>
      </c>
      <c r="B4" s="2" t="str">
        <f>Hyperlink("https://www.diodes.com/datasheet/download/AP3108LS.pdf")</f>
        <v>https://www.diodes.com/datasheet/download/AP3108LS.pdf</v>
      </c>
      <c r="C4" t="str">
        <f>Hyperlink("https://www.diodes.com/part/view/AP3108LS","AP3108LS")</f>
        <v>AP3108LS</v>
      </c>
      <c r="D4" t="s">
        <v>30</v>
      </c>
      <c r="E4" t="s">
        <v>16</v>
      </c>
      <c r="F4" t="s">
        <v>23</v>
      </c>
      <c r="G4" t="s">
        <v>24</v>
      </c>
      <c r="H4" t="s">
        <v>25</v>
      </c>
      <c r="I4">
        <v>-0.7</v>
      </c>
      <c r="J4" t="s">
        <v>26</v>
      </c>
      <c r="K4" t="s">
        <v>27</v>
      </c>
      <c r="L4" t="s">
        <v>17</v>
      </c>
      <c r="M4">
        <v>201703</v>
      </c>
      <c r="N4" t="s">
        <v>28</v>
      </c>
    </row>
    <row r="5" spans="1:14">
      <c r="A5" t="s">
        <v>31</v>
      </c>
      <c r="B5" s="2" t="str">
        <f>Hyperlink("https://www.diodes.com/datasheet/download/AP3118.pdf")</f>
        <v>https://www.diodes.com/datasheet/download/AP3118.pdf</v>
      </c>
      <c r="C5" t="str">
        <f>Hyperlink("https://www.diodes.com/part/view/AP3118","AP3118")</f>
        <v>AP3118</v>
      </c>
      <c r="D5" t="s">
        <v>32</v>
      </c>
      <c r="E5" t="s">
        <v>16</v>
      </c>
      <c r="F5" t="s">
        <v>23</v>
      </c>
      <c r="G5" t="s">
        <v>33</v>
      </c>
      <c r="H5" t="s">
        <v>34</v>
      </c>
      <c r="I5">
        <v>-0.7</v>
      </c>
      <c r="J5" t="s">
        <v>35</v>
      </c>
      <c r="K5" t="s">
        <v>27</v>
      </c>
      <c r="L5" t="s">
        <v>27</v>
      </c>
      <c r="M5">
        <v>201805</v>
      </c>
      <c r="N5" t="s">
        <v>28</v>
      </c>
    </row>
    <row r="6" spans="1:14">
      <c r="A6" t="s">
        <v>36</v>
      </c>
      <c r="B6" s="2" t="str">
        <f>Hyperlink("https://www.diodes.com/datasheet/download/AP31251.pdf")</f>
        <v>https://www.diodes.com/datasheet/download/AP31251.pdf</v>
      </c>
      <c r="C6" t="str">
        <f>Hyperlink("https://www.diodes.com/part/view/AP31251","AP31251")</f>
        <v>AP31251</v>
      </c>
      <c r="D6" t="s">
        <v>37</v>
      </c>
      <c r="E6" t="s">
        <v>16</v>
      </c>
      <c r="F6" t="s">
        <v>17</v>
      </c>
      <c r="G6">
        <v>30</v>
      </c>
      <c r="H6" t="s">
        <v>38</v>
      </c>
      <c r="I6">
        <v>-1</v>
      </c>
      <c r="J6" t="s">
        <v>26</v>
      </c>
      <c r="K6" t="s">
        <v>17</v>
      </c>
      <c r="L6" t="s">
        <v>17</v>
      </c>
      <c r="M6">
        <v>201810</v>
      </c>
      <c r="N6" t="s">
        <v>20</v>
      </c>
    </row>
    <row r="7" spans="1:14">
      <c r="A7" t="s">
        <v>39</v>
      </c>
      <c r="B7" s="2" t="str">
        <f>Hyperlink("https://www.diodes.com/datasheet/download/AP3125A.pdf")</f>
        <v>https://www.diodes.com/datasheet/download/AP3125A.pdf</v>
      </c>
      <c r="C7" t="str">
        <f>Hyperlink("https://www.diodes.com/part/view/AP3125A","AP3125A")</f>
        <v>AP3125A</v>
      </c>
      <c r="D7" t="s">
        <v>40</v>
      </c>
      <c r="E7" t="s">
        <v>16</v>
      </c>
      <c r="F7" t="s">
        <v>17</v>
      </c>
      <c r="G7">
        <v>30</v>
      </c>
      <c r="H7" t="s">
        <v>38</v>
      </c>
      <c r="I7">
        <v>-1</v>
      </c>
      <c r="J7" t="s">
        <v>26</v>
      </c>
      <c r="K7" t="s">
        <v>17</v>
      </c>
      <c r="L7" t="s">
        <v>17</v>
      </c>
      <c r="M7">
        <v>201412</v>
      </c>
      <c r="N7" t="s">
        <v>20</v>
      </c>
    </row>
    <row r="8" spans="1:14">
      <c r="A8" t="s">
        <v>41</v>
      </c>
      <c r="B8" s="2" t="str">
        <f>Hyperlink("https://www.diodes.com/datasheet/download/AP3125B.pdf")</f>
        <v>https://www.diodes.com/datasheet/download/AP3125B.pdf</v>
      </c>
      <c r="C8" t="str">
        <f>Hyperlink("https://www.diodes.com/part/view/AP3125B","AP3125B")</f>
        <v>AP3125B</v>
      </c>
      <c r="D8" t="s">
        <v>42</v>
      </c>
      <c r="E8" t="s">
        <v>16</v>
      </c>
      <c r="F8" t="s">
        <v>17</v>
      </c>
      <c r="G8">
        <v>30</v>
      </c>
      <c r="H8" t="s">
        <v>38</v>
      </c>
      <c r="I8">
        <v>-1</v>
      </c>
      <c r="J8" t="s">
        <v>26</v>
      </c>
      <c r="K8" t="s">
        <v>27</v>
      </c>
      <c r="L8" t="s">
        <v>43</v>
      </c>
      <c r="M8">
        <v>201412</v>
      </c>
      <c r="N8" t="s">
        <v>20</v>
      </c>
    </row>
    <row r="9" spans="1:14">
      <c r="A9" t="s">
        <v>44</v>
      </c>
      <c r="B9" s="2" t="str">
        <f>Hyperlink("https://www.diodes.com/datasheet/download/AP3125HA.pdf")</f>
        <v>https://www.diodes.com/datasheet/download/AP3125HA.pdf</v>
      </c>
      <c r="C9" t="str">
        <f>Hyperlink("https://www.diodes.com/part/view/AP3125HA","AP3125HA")</f>
        <v>AP3125HA</v>
      </c>
      <c r="D9" t="s">
        <v>45</v>
      </c>
      <c r="E9" t="s">
        <v>16</v>
      </c>
      <c r="F9" t="s">
        <v>17</v>
      </c>
      <c r="G9">
        <v>30</v>
      </c>
      <c r="H9" t="s">
        <v>38</v>
      </c>
      <c r="I9">
        <v>-1</v>
      </c>
      <c r="J9" t="s">
        <v>46</v>
      </c>
      <c r="K9" t="s">
        <v>17</v>
      </c>
      <c r="L9" t="s">
        <v>17</v>
      </c>
      <c r="M9">
        <v>201412</v>
      </c>
      <c r="N9" t="s">
        <v>20</v>
      </c>
    </row>
    <row r="10" spans="1:14">
      <c r="A10" t="s">
        <v>47</v>
      </c>
      <c r="B10" s="2" t="str">
        <f>Hyperlink("https://www.diodes.com/datasheet/download/AP3125HB.pdf")</f>
        <v>https://www.diodes.com/datasheet/download/AP3125HB.pdf</v>
      </c>
      <c r="C10" t="str">
        <f>Hyperlink("https://www.diodes.com/part/view/AP3125HB","AP3125HB")</f>
        <v>AP3125HB</v>
      </c>
      <c r="D10" t="s">
        <v>48</v>
      </c>
      <c r="E10" t="s">
        <v>16</v>
      </c>
      <c r="F10" t="s">
        <v>17</v>
      </c>
      <c r="G10">
        <v>30</v>
      </c>
      <c r="H10" t="s">
        <v>38</v>
      </c>
      <c r="I10">
        <v>-1</v>
      </c>
      <c r="J10" t="s">
        <v>46</v>
      </c>
      <c r="K10" t="s">
        <v>27</v>
      </c>
      <c r="L10" t="s">
        <v>43</v>
      </c>
      <c r="M10">
        <v>201412</v>
      </c>
      <c r="N10" t="s">
        <v>20</v>
      </c>
    </row>
    <row r="11" spans="1:14">
      <c r="A11" t="s">
        <v>49</v>
      </c>
      <c r="B11" s="2" t="str">
        <f>Hyperlink("https://www.diodes.com/datasheet/download/AP3128.pdf")</f>
        <v>https://www.diodes.com/datasheet/download/AP3128.pdf</v>
      </c>
      <c r="C11" t="str">
        <f>Hyperlink("https://www.diodes.com/part/view/AP3128","AP3128")</f>
        <v>AP3128</v>
      </c>
      <c r="D11" t="s">
        <v>50</v>
      </c>
      <c r="E11" t="s">
        <v>51</v>
      </c>
      <c r="F11" t="s">
        <v>23</v>
      </c>
      <c r="G11">
        <v>60</v>
      </c>
      <c r="H11" t="s">
        <v>52</v>
      </c>
      <c r="I11">
        <v>-0.375</v>
      </c>
      <c r="J11" t="s">
        <v>53</v>
      </c>
      <c r="K11" t="s">
        <v>27</v>
      </c>
      <c r="L11" t="s">
        <v>17</v>
      </c>
      <c r="M11">
        <v>202109</v>
      </c>
      <c r="N11" t="s">
        <v>54</v>
      </c>
    </row>
    <row r="12" spans="1:14">
      <c r="A12" t="s">
        <v>55</v>
      </c>
      <c r="B12" s="2" t="str">
        <f>Hyperlink("https://www.diodes.com/datasheet/download/AP3129.pdf")</f>
        <v>https://www.diodes.com/datasheet/download/AP3129.pdf</v>
      </c>
      <c r="C12" t="str">
        <f>Hyperlink("https://www.diodes.com/part/view/AP3129","AP3129")</f>
        <v>AP3129</v>
      </c>
      <c r="D12" t="s">
        <v>56</v>
      </c>
      <c r="E12" t="s">
        <v>51</v>
      </c>
      <c r="F12" t="s">
        <v>17</v>
      </c>
      <c r="G12">
        <v>32</v>
      </c>
      <c r="H12" t="s">
        <v>57</v>
      </c>
      <c r="I12">
        <v>-0.6</v>
      </c>
      <c r="J12" t="s">
        <v>58</v>
      </c>
      <c r="K12" t="s">
        <v>59</v>
      </c>
      <c r="L12" t="s">
        <v>59</v>
      </c>
      <c r="M12">
        <v>202307</v>
      </c>
      <c r="N12" t="s">
        <v>60</v>
      </c>
    </row>
    <row r="13" spans="1:14">
      <c r="A13" t="s">
        <v>61</v>
      </c>
      <c r="B13" s="2" t="str">
        <f>Hyperlink("https://www.diodes.com/datasheet/download/AP3301.pdf")</f>
        <v>https://www.diodes.com/datasheet/download/AP3301.pdf</v>
      </c>
      <c r="C13" t="str">
        <f>Hyperlink("https://www.diodes.com/part/view/AP3301","AP3301")</f>
        <v>AP3301</v>
      </c>
      <c r="D13" t="s">
        <v>62</v>
      </c>
      <c r="E13" t="s">
        <v>51</v>
      </c>
      <c r="F13" t="s">
        <v>17</v>
      </c>
      <c r="G13">
        <v>30</v>
      </c>
      <c r="H13" t="s">
        <v>63</v>
      </c>
      <c r="I13">
        <v>-1</v>
      </c>
      <c r="J13" t="s">
        <v>64</v>
      </c>
      <c r="K13" t="s">
        <v>27</v>
      </c>
      <c r="L13" t="s">
        <v>17</v>
      </c>
      <c r="M13">
        <v>201606</v>
      </c>
      <c r="N13" t="s">
        <v>20</v>
      </c>
    </row>
    <row r="14" spans="1:14">
      <c r="A14" t="s">
        <v>65</v>
      </c>
      <c r="B14" s="2" t="str">
        <f>Hyperlink("https://www.diodes.com/datasheet/download/AP3302.pdf")</f>
        <v>https://www.diodes.com/datasheet/download/AP3302.pdf</v>
      </c>
      <c r="C14" t="str">
        <f>Hyperlink("https://www.diodes.com/part/view/AP3302","AP3302")</f>
        <v>AP3302</v>
      </c>
      <c r="D14" t="s">
        <v>66</v>
      </c>
      <c r="E14" t="s">
        <v>67</v>
      </c>
      <c r="F14" t="s">
        <v>17</v>
      </c>
      <c r="G14">
        <v>30</v>
      </c>
      <c r="H14" t="s">
        <v>38</v>
      </c>
      <c r="I14">
        <v>-1</v>
      </c>
      <c r="J14" t="s">
        <v>68</v>
      </c>
      <c r="K14" t="s">
        <v>27</v>
      </c>
      <c r="L14" t="s">
        <v>17</v>
      </c>
      <c r="M14">
        <v>201702</v>
      </c>
      <c r="N14" t="s">
        <v>20</v>
      </c>
    </row>
    <row r="15" spans="1:14">
      <c r="A15" t="s">
        <v>69</v>
      </c>
      <c r="B15" s="2" t="str">
        <f>Hyperlink("https://www.diodes.com/datasheet/download/AP3303.pdf")</f>
        <v>https://www.diodes.com/datasheet/download/AP3303.pdf</v>
      </c>
      <c r="C15" t="str">
        <f>Hyperlink("https://www.diodes.com/part/view/AP3303","AP3303")</f>
        <v>AP3303</v>
      </c>
      <c r="D15" t="s">
        <v>70</v>
      </c>
      <c r="E15" t="s">
        <v>67</v>
      </c>
      <c r="F15" t="s">
        <v>23</v>
      </c>
      <c r="G15" t="s">
        <v>24</v>
      </c>
      <c r="H15" t="s">
        <v>71</v>
      </c>
      <c r="I15">
        <v>-1</v>
      </c>
      <c r="J15" t="s">
        <v>68</v>
      </c>
      <c r="K15" t="s">
        <v>27</v>
      </c>
      <c r="L15" t="s">
        <v>27</v>
      </c>
      <c r="M15">
        <v>201903</v>
      </c>
    </row>
    <row r="16" spans="1:14">
      <c r="A16" t="s">
        <v>72</v>
      </c>
      <c r="B16" s="2" t="str">
        <f>Hyperlink("https://www.diodes.com/datasheet/download/AP3304.pdf")</f>
        <v>https://www.diodes.com/datasheet/download/AP3304.pdf</v>
      </c>
      <c r="C16" t="str">
        <f>Hyperlink("https://www.diodes.com/part/view/AP3304","AP3304")</f>
        <v>AP3304</v>
      </c>
      <c r="D16" t="s">
        <v>73</v>
      </c>
      <c r="E16" t="s">
        <v>51</v>
      </c>
      <c r="F16" t="s">
        <v>17</v>
      </c>
      <c r="G16">
        <v>60</v>
      </c>
      <c r="H16" t="s">
        <v>52</v>
      </c>
      <c r="I16">
        <v>-0.375</v>
      </c>
      <c r="J16" t="s">
        <v>74</v>
      </c>
      <c r="K16" t="s">
        <v>27</v>
      </c>
      <c r="L16" t="s">
        <v>17</v>
      </c>
      <c r="M16">
        <v>202109</v>
      </c>
      <c r="N16" t="s">
        <v>75</v>
      </c>
    </row>
    <row r="17" spans="1:14">
      <c r="A17" t="s">
        <v>76</v>
      </c>
      <c r="B17" s="2" t="str">
        <f>Hyperlink("https://www.diodes.com/datasheet/download/AP3304A.pdf")</f>
        <v>https://www.diodes.com/datasheet/download/AP3304A.pdf</v>
      </c>
      <c r="C17" t="str">
        <f>Hyperlink("https://www.diodes.com/part/view/AP3304A","AP3304A")</f>
        <v>AP3304A</v>
      </c>
      <c r="D17" t="s">
        <v>77</v>
      </c>
      <c r="E17" t="s">
        <v>51</v>
      </c>
      <c r="F17" t="s">
        <v>17</v>
      </c>
      <c r="G17">
        <v>60</v>
      </c>
      <c r="H17" t="s">
        <v>52</v>
      </c>
      <c r="I17">
        <v>-0.375</v>
      </c>
      <c r="J17" t="s">
        <v>74</v>
      </c>
      <c r="K17" t="s">
        <v>27</v>
      </c>
      <c r="L17" t="s">
        <v>17</v>
      </c>
      <c r="M17">
        <v>202204</v>
      </c>
      <c r="N17" t="s">
        <v>75</v>
      </c>
    </row>
    <row r="18" spans="1:14">
      <c r="A18" t="s">
        <v>78</v>
      </c>
      <c r="B18" s="2" t="str">
        <f>Hyperlink("https://www.diodes.com/datasheet/download/AP3306.pdf")</f>
        <v>https://www.diodes.com/datasheet/download/AP3306.pdf</v>
      </c>
      <c r="C18" t="str">
        <f>Hyperlink("https://www.diodes.com/part/view/AP3306","AP3306")</f>
        <v>AP3306</v>
      </c>
      <c r="D18" t="s">
        <v>79</v>
      </c>
      <c r="E18" t="s">
        <v>80</v>
      </c>
      <c r="F18" t="s">
        <v>23</v>
      </c>
      <c r="G18" t="s">
        <v>81</v>
      </c>
      <c r="H18" t="s">
        <v>52</v>
      </c>
      <c r="I18">
        <v>-0.375</v>
      </c>
      <c r="J18" t="s">
        <v>82</v>
      </c>
      <c r="K18" t="s">
        <v>27</v>
      </c>
      <c r="L18" t="s">
        <v>17</v>
      </c>
      <c r="M18">
        <v>202108</v>
      </c>
      <c r="N18" t="s">
        <v>83</v>
      </c>
    </row>
    <row r="19" spans="1:14">
      <c r="A19" t="s">
        <v>84</v>
      </c>
      <c r="B19" s="2" t="str">
        <f>Hyperlink("https://www.diodes.com/datasheet/download/AP33510.pdf")</f>
        <v>https://www.diodes.com/datasheet/download/AP33510.pdf</v>
      </c>
      <c r="C19" t="str">
        <f>Hyperlink("https://www.diodes.com/part/view/AP33510","AP33510")</f>
        <v>AP33510</v>
      </c>
      <c r="D19" t="s">
        <v>85</v>
      </c>
      <c r="E19" t="s">
        <v>67</v>
      </c>
      <c r="F19" t="s">
        <v>23</v>
      </c>
      <c r="G19" t="s">
        <v>86</v>
      </c>
      <c r="H19" t="s">
        <v>87</v>
      </c>
      <c r="I19">
        <v>-0.7</v>
      </c>
      <c r="J19" t="s">
        <v>88</v>
      </c>
      <c r="K19" t="s">
        <v>27</v>
      </c>
      <c r="L19" t="s">
        <v>27</v>
      </c>
      <c r="M19">
        <v>202207</v>
      </c>
      <c r="N19" t="s">
        <v>28</v>
      </c>
    </row>
  </sheetData>
  <autoFilter ref="A1:N19"/>
  <hyperlinks>
    <hyperlink ref="B2" r:id="rId_hyperlink_1" tooltip="https://www.diodes.com/datasheet/download/AP3103A.pdf" display="https://www.diodes.com/datasheet/download/AP3103A.pdf"/>
    <hyperlink ref="C2" r:id="rId_hyperlink_2" tooltip="AP3103A" display="AP3103A"/>
    <hyperlink ref="B3" r:id="rId_hyperlink_3" tooltip="https://www.diodes.com/datasheet/download/AP3108L.pdf" display="https://www.diodes.com/datasheet/download/AP3108L.pdf"/>
    <hyperlink ref="C3" r:id="rId_hyperlink_4" tooltip="AP3108L" display="AP3108L"/>
    <hyperlink ref="B4" r:id="rId_hyperlink_5" tooltip="https://www.diodes.com/datasheet/download/AP3108LS.pdf" display="https://www.diodes.com/datasheet/download/AP3108LS.pdf"/>
    <hyperlink ref="C4" r:id="rId_hyperlink_6" tooltip="AP3108LS" display="AP3108LS"/>
    <hyperlink ref="B5" r:id="rId_hyperlink_7" tooltip="https://www.diodes.com/datasheet/download/AP3118.pdf" display="https://www.diodes.com/datasheet/download/AP3118.pdf"/>
    <hyperlink ref="C5" r:id="rId_hyperlink_8" tooltip="AP3118" display="AP3118"/>
    <hyperlink ref="B6" r:id="rId_hyperlink_9" tooltip="https://www.diodes.com/datasheet/download/AP31251.pdf" display="https://www.diodes.com/datasheet/download/AP31251.pdf"/>
    <hyperlink ref="C6" r:id="rId_hyperlink_10" tooltip="AP31251" display="AP31251"/>
    <hyperlink ref="B7" r:id="rId_hyperlink_11" tooltip="https://www.diodes.com/datasheet/download/AP3125A.pdf" display="https://www.diodes.com/datasheet/download/AP3125A.pdf"/>
    <hyperlink ref="C7" r:id="rId_hyperlink_12" tooltip="AP3125A" display="AP3125A"/>
    <hyperlink ref="B8" r:id="rId_hyperlink_13" tooltip="https://www.diodes.com/datasheet/download/AP3125B.pdf" display="https://www.diodes.com/datasheet/download/AP3125B.pdf"/>
    <hyperlink ref="C8" r:id="rId_hyperlink_14" tooltip="AP3125B" display="AP3125B"/>
    <hyperlink ref="B9" r:id="rId_hyperlink_15" tooltip="https://www.diodes.com/datasheet/download/AP3125HA.pdf" display="https://www.diodes.com/datasheet/download/AP3125HA.pdf"/>
    <hyperlink ref="C9" r:id="rId_hyperlink_16" tooltip="AP3125HA" display="AP3125HA"/>
    <hyperlink ref="B10" r:id="rId_hyperlink_17" tooltip="https://www.diodes.com/datasheet/download/AP3125HB.pdf" display="https://www.diodes.com/datasheet/download/AP3125HB.pdf"/>
    <hyperlink ref="C10" r:id="rId_hyperlink_18" tooltip="AP3125HB" display="AP3125HB"/>
    <hyperlink ref="B11" r:id="rId_hyperlink_19" tooltip="https://www.diodes.com/datasheet/download/AP3128.pdf" display="https://www.diodes.com/datasheet/download/AP3128.pdf"/>
    <hyperlink ref="C11" r:id="rId_hyperlink_20" tooltip="AP3128" display="AP3128"/>
    <hyperlink ref="B12" r:id="rId_hyperlink_21" tooltip="https://www.diodes.com/datasheet/download/AP3129.pdf" display="https://www.diodes.com/datasheet/download/AP3129.pdf"/>
    <hyperlink ref="C12" r:id="rId_hyperlink_22" tooltip="AP3129" display="AP3129"/>
    <hyperlink ref="B13" r:id="rId_hyperlink_23" tooltip="https://www.diodes.com/datasheet/download/AP3301.pdf" display="https://www.diodes.com/datasheet/download/AP3301.pdf"/>
    <hyperlink ref="C13" r:id="rId_hyperlink_24" tooltip="AP3301" display="AP3301"/>
    <hyperlink ref="B14" r:id="rId_hyperlink_25" tooltip="https://www.diodes.com/datasheet/download/AP3302.pdf" display="https://www.diodes.com/datasheet/download/AP3302.pdf"/>
    <hyperlink ref="C14" r:id="rId_hyperlink_26" tooltip="AP3302" display="AP3302"/>
    <hyperlink ref="B15" r:id="rId_hyperlink_27" tooltip="https://www.diodes.com/datasheet/download/AP3303.pdf" display="https://www.diodes.com/datasheet/download/AP3303.pdf"/>
    <hyperlink ref="C15" r:id="rId_hyperlink_28" tooltip="AP3303" display="AP3303"/>
    <hyperlink ref="B16" r:id="rId_hyperlink_29" tooltip="https://www.diodes.com/datasheet/download/AP3304.pdf" display="https://www.diodes.com/datasheet/download/AP3304.pdf"/>
    <hyperlink ref="C16" r:id="rId_hyperlink_30" tooltip="AP3304" display="AP3304"/>
    <hyperlink ref="B17" r:id="rId_hyperlink_31" tooltip="https://www.diodes.com/datasheet/download/AP3304A.pdf" display="https://www.diodes.com/datasheet/download/AP3304A.pdf"/>
    <hyperlink ref="C17" r:id="rId_hyperlink_32" tooltip="AP3304A" display="AP3304A"/>
    <hyperlink ref="B18" r:id="rId_hyperlink_33" tooltip="https://www.diodes.com/datasheet/download/AP3306.pdf" display="https://www.diodes.com/datasheet/download/AP3306.pdf"/>
    <hyperlink ref="C18" r:id="rId_hyperlink_34" tooltip="AP3306" display="AP3306"/>
    <hyperlink ref="B19" r:id="rId_hyperlink_35" tooltip="https://www.diodes.com/datasheet/download/AP33510.pdf" display="https://www.diodes.com/datasheet/download/AP33510.pdf"/>
    <hyperlink ref="C19" r:id="rId_hyperlink_36" tooltip="AP33510" display="AP335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2024-12-21T09:18:56-06:00</dcterms:created>
  <dcterms:modified xsi:type="dcterms:W3CDTF">2024-12-21T09:18:56-06:00</dcterms:modified>
  <dc:title>Untitled Spreadsheet</dc:title>
  <dc:description/>
  <dc:subject/>
  <cp:keywords/>
  <cp:category/>
</cp:coreProperties>
</file>