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'Worksheet'!$A$1:$R$52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<sst xmlns="http://schemas.openxmlformats.org/spreadsheetml/2006/main" uniqueCount="167">
  <si>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</si>
  <si>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</si>
  <si>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</si>
  <si>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</si>
  <si>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</si>
  <si>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</si>
  <si>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Topology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</si>
  <si>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Minimum 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</si>
  <si>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</si>
  <si>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OUT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</si>
  <si>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</si>
  <si>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LED Current Sense Voltage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</si>
  <si>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</si>
  <si>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 Max. Output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</si>
  <si>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Accuracy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</si>
  <si>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Dimming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</si>
  <si>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Temperature Range (°C)</t>
    </r>
  </si>
  <si>
    <t>Packages</t>
  </si>
  <si>
    <t>AL1783</t>
  </si>
  <si>
    <t>60V Three Independent PWM Channel Linear LED Driver</t>
  </si>
  <si>
    <t>No</t>
  </si>
  <si>
    <t>Standard</t>
  </si>
  <si>
    <t>Linear LED Driver</t>
  </si>
  <si>
    <t>N/A</t>
  </si>
  <si>
    <t>PWM</t>
  </si>
  <si>
    <t>-40 to 105</t>
  </si>
  <si>
    <t>TSSOP-16EP</t>
  </si>
  <si>
    <t>AL1783Q</t>
  </si>
  <si>
    <t>55V Three-Channel PWM Linear LED Driver</t>
  </si>
  <si>
    <t>Yes</t>
  </si>
  <si>
    <t>Automotive</t>
  </si>
  <si>
    <t>NA</t>
  </si>
  <si>
    <t xml:space="preserve">independent PWM </t>
  </si>
  <si>
    <t>-40 to 125</t>
  </si>
  <si>
    <t>AL1791</t>
  </si>
  <si>
    <t>Single-Channel Current-Ratio-Optimized LED Driver with Analog and PWM Dimming</t>
  </si>
  <si>
    <t>Analog and PWM</t>
  </si>
  <si>
    <t>U-DFN4030-14</t>
  </si>
  <si>
    <t>AL1792</t>
  </si>
  <si>
    <t>Dual-Channel Current-Ratio-Optimized LED Driver with Analog and PWM Dimming</t>
  </si>
  <si>
    <t>AL1793</t>
  </si>
  <si>
    <t>Triple-Channel Current-Ratio-Optimized LED Driver with Analog and PWM Dimming</t>
  </si>
  <si>
    <t>AL1794</t>
  </si>
  <si>
    <t>Quad-Channel Current-Ratio-Optimized LED Driver with Analog and PWM Dimming</t>
  </si>
  <si>
    <t>500, 500, 375, 125</t>
  </si>
  <si>
    <t>AL5801</t>
  </si>
  <si>
    <t>100V Adjustable Current Sink Linear LED Driver</t>
  </si>
  <si>
    <t>-40~125</t>
  </si>
  <si>
    <t>SOT26</t>
  </si>
  <si>
    <t>AL5801Q</t>
  </si>
  <si>
    <t>100V, ADJUSTABLE CURRENT SINK LINEAR LED DRIVER</t>
  </si>
  <si>
    <t>AL5802</t>
  </si>
  <si>
    <t>30V Adjustable Current Sink Linear LED Driver</t>
  </si>
  <si>
    <t>AL5809</t>
  </si>
  <si>
    <t>60V Two Terminal Constant Current LED Driver PowerDI</t>
  </si>
  <si>
    <t>Fixed</t>
  </si>
  <si>
    <t>10 to 150</t>
  </si>
  <si>
    <t>Ext PWM</t>
  </si>
  <si>
    <t>PowerDI123 (Type B), SOD123</t>
  </si>
  <si>
    <t>AL5809Q</t>
  </si>
  <si>
    <t>Automotive Compliant Two Terminal Constant Current LED Driver</t>
  </si>
  <si>
    <t>PowerDI123 (Type B)</t>
  </si>
  <si>
    <t>AL5810</t>
  </si>
  <si>
    <t>ADJUSTABLE 60V LINEAR LED DRIVER</t>
  </si>
  <si>
    <t>PWM by external transistor</t>
  </si>
  <si>
    <t>TO252 (DPAK), W-DFN2020-3 (SWP) (Type A)</t>
  </si>
  <si>
    <t>AL5810Q</t>
  </si>
  <si>
    <t>AL5811</t>
  </si>
  <si>
    <t>60V, LINEAR 75mA ADJUSTABLE CURRENT LED DRIVER</t>
  </si>
  <si>
    <t>ADJ</t>
  </si>
  <si>
    <t>10 to 75</t>
  </si>
  <si>
    <t>MSOP-8EP, U-DFN3030-6</t>
  </si>
  <si>
    <t>AL5812</t>
  </si>
  <si>
    <t>60V, 150mA ADJUSTABLE LINEAR LED DRIVER</t>
  </si>
  <si>
    <t>AL5814</t>
  </si>
  <si>
    <t>60V LINEAR DIMMABLE LED CONTROLLER</t>
  </si>
  <si>
    <t>Linear Controller</t>
  </si>
  <si>
    <t>ADJ (400)</t>
  </si>
  <si>
    <t>EXT BJT</t>
  </si>
  <si>
    <t>MSOP-8EP</t>
  </si>
  <si>
    <t>AL5814Q</t>
  </si>
  <si>
    <t>Automotive Compliant 60V LED Linear Dimmable LED Controller</t>
  </si>
  <si>
    <t>EXT BJT/MOS</t>
  </si>
  <si>
    <t>AL5815</t>
  </si>
  <si>
    <t>60V LED Linear Controller</t>
  </si>
  <si>
    <t>SOT25</t>
  </si>
  <si>
    <t>AL5816</t>
  </si>
  <si>
    <t>AL5816Q</t>
  </si>
  <si>
    <t>Automotive Compliant 60V LED Linear Controller</t>
  </si>
  <si>
    <t>AL5817</t>
  </si>
  <si>
    <t>AL5819</t>
  </si>
  <si>
    <t>36V LOW DROPOUT LINEAR LED DRIVER</t>
  </si>
  <si>
    <t>SOT26 (Type SM)</t>
  </si>
  <si>
    <t>AL58221</t>
  </si>
  <si>
    <t>12-Channel LED Driver with 12-bit APDM Control</t>
  </si>
  <si>
    <t>+/-1.0</t>
  </si>
  <si>
    <t>PWM dimming by Internal Register 12-bit</t>
  </si>
  <si>
    <t>-40 to 85</t>
  </si>
  <si>
    <t>TSSOP-24EP (Type A1-B)</t>
  </si>
  <si>
    <t>AL58263</t>
  </si>
  <si>
    <t>16-Channel, 16-Bit Grayscale PWM Dimming LED Driver</t>
  </si>
  <si>
    <t>PWM dimming by Internal Register 16-bit</t>
  </si>
  <si>
    <t>AL5871</t>
  </si>
  <si>
    <t>55V/750mA Single-Channel Linear LED Driver</t>
  </si>
  <si>
    <t>TSSOP-16EP (Type DX)</t>
  </si>
  <si>
    <t>AL5871Q</t>
  </si>
  <si>
    <t>Automotive Grade, 55V Linear LED Driver</t>
  </si>
  <si>
    <t>AL5873</t>
  </si>
  <si>
    <t>55V/250mA THREE-CHANNEL LINEAR LED DRIVER</t>
  </si>
  <si>
    <t>AL5873Q</t>
  </si>
  <si>
    <t>Automotive Three-Channel Linear LED Driver</t>
  </si>
  <si>
    <t>AL5887</t>
  </si>
  <si>
    <t>I2C/SPI 36-Channel RGB Linear LED Driver</t>
  </si>
  <si>
    <t>PWM dimming by Internal Register</t>
  </si>
  <si>
    <t>-40 to +85</t>
  </si>
  <si>
    <t>W-QFN6060-52/SWP (Type A1)</t>
  </si>
  <si>
    <t>AL8400</t>
  </si>
  <si>
    <t xml:space="preserve">LINEAR LED DRIVER-CONTROLLER with 200mV CURRENT SENSE VOLTAGE and AUTOMOTIVE GRADE </t>
  </si>
  <si>
    <t>Ext Transistor</t>
  </si>
  <si>
    <t>Ext</t>
  </si>
  <si>
    <t>SOT353</t>
  </si>
  <si>
    <t>AL8400Q</t>
  </si>
  <si>
    <t>LINEAR LED DRIVER-CONTROLLER with 200mV CURRENT SENSE VOLTAGE and AUTOMOTIVE GRADE</t>
  </si>
  <si>
    <t>AP2502</t>
  </si>
  <si>
    <t>4-CH Linear Constant Current Sink With Matching</t>
  </si>
  <si>
    <t>Linear</t>
  </si>
  <si>
    <t>-40~85</t>
  </si>
  <si>
    <t>SOT26, TSOT26</t>
  </si>
  <si>
    <t>BCR401UW6</t>
  </si>
  <si>
    <t>10mA-100mA, Adjustable, SOT26</t>
  </si>
  <si>
    <t>Preset</t>
  </si>
  <si>
    <t>-55 to 150</t>
  </si>
  <si>
    <t>BCR401UW6Q</t>
  </si>
  <si>
    <t>BCR402UW6</t>
  </si>
  <si>
    <t>20mA-100mA, Adjustable, SOT26</t>
  </si>
  <si>
    <t>BCR402UW6Q</t>
  </si>
  <si>
    <t>BCR405UW6</t>
  </si>
  <si>
    <t>50mA-100mA, Adjustable, SOT26</t>
  </si>
  <si>
    <t>BCR405UW6Q</t>
  </si>
  <si>
    <t>BCR420UFD</t>
  </si>
  <si>
    <t>10mA-150mA, Adjustable, DFN2020</t>
  </si>
  <si>
    <t>10 Preset</t>
  </si>
  <si>
    <t>U-DFN2020-6</t>
  </si>
  <si>
    <t>BCR420UFDQ</t>
  </si>
  <si>
    <t>BCR420UW6</t>
  </si>
  <si>
    <t>10mA-150mA, Adjustable, SOT26</t>
  </si>
  <si>
    <t>BCR420UW6Q</t>
  </si>
  <si>
    <t>BCR421UFD</t>
  </si>
  <si>
    <t>10mA-350mA, Adjustable, DFN2020</t>
  </si>
  <si>
    <t>BCR421UFDQ</t>
  </si>
  <si>
    <t>BCR421UW6</t>
  </si>
  <si>
    <t>10mA-350mA, Adjustable, SOT26</t>
  </si>
  <si>
    <t>Micro PWM controlled</t>
  </si>
  <si>
    <t>BCR421UW6Q</t>
  </si>
  <si>
    <t>BCR430UW6</t>
  </si>
  <si>
    <t>5mA-100mA, Adjustable, SOT26</t>
  </si>
  <si>
    <t>5mA to 100mA</t>
  </si>
  <si>
    <t>PWM dimming by REXT pin</t>
  </si>
  <si>
    <t>BCR430UW6Q</t>
  </si>
  <si>
    <t>LOW DROPOUT VOLTAGE LINEAR LED DRIVER IC in SOT26</t>
  </si>
  <si>
    <t xml:space="preserve">5mA to 100mA </t>
  </si>
  <si>
    <t>DLD101</t>
  </si>
  <si>
    <t>Linear Mode Current Sink LED Driver</t>
  </si>
  <si>
    <t>U-DFN3030-8 (Type D)</t>
  </si>
  <si>
    <t>PAM2800</t>
  </si>
  <si>
    <t>PAM2808</t>
  </si>
  <si>
    <t>SO-8EP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</si>
</sst>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1783" TargetMode="External"/><Relationship Id="rId_hyperlink_2" Type="http://schemas.openxmlformats.org/officeDocument/2006/relationships/hyperlink" Target="https://www.diodes.com/part/view/AL1783Q" TargetMode="External"/><Relationship Id="rId_hyperlink_3" Type="http://schemas.openxmlformats.org/officeDocument/2006/relationships/hyperlink" Target="https://www.diodes.com/part/view/AL1791" TargetMode="External"/><Relationship Id="rId_hyperlink_4" Type="http://schemas.openxmlformats.org/officeDocument/2006/relationships/hyperlink" Target="https://www.diodes.com/part/view/AL1792" TargetMode="External"/><Relationship Id="rId_hyperlink_5" Type="http://schemas.openxmlformats.org/officeDocument/2006/relationships/hyperlink" Target="https://www.diodes.com/part/view/AL1793" TargetMode="External"/><Relationship Id="rId_hyperlink_6" Type="http://schemas.openxmlformats.org/officeDocument/2006/relationships/hyperlink" Target="https://www.diodes.com/part/view/AL1794" TargetMode="External"/><Relationship Id="rId_hyperlink_7" Type="http://schemas.openxmlformats.org/officeDocument/2006/relationships/hyperlink" Target="https://www.diodes.com/part/view/AL5801" TargetMode="External"/><Relationship Id="rId_hyperlink_8" Type="http://schemas.openxmlformats.org/officeDocument/2006/relationships/hyperlink" Target="https://www.diodes.com/part/view/AL5801Q" TargetMode="External"/><Relationship Id="rId_hyperlink_9" Type="http://schemas.openxmlformats.org/officeDocument/2006/relationships/hyperlink" Target="https://www.diodes.com/part/view/AL5802" TargetMode="External"/><Relationship Id="rId_hyperlink_10" Type="http://schemas.openxmlformats.org/officeDocument/2006/relationships/hyperlink" Target="https://www.diodes.com/part/view/AL5809" TargetMode="External"/><Relationship Id="rId_hyperlink_11" Type="http://schemas.openxmlformats.org/officeDocument/2006/relationships/hyperlink" Target="https://www.diodes.com/part/view/AL5809Q" TargetMode="External"/><Relationship Id="rId_hyperlink_12" Type="http://schemas.openxmlformats.org/officeDocument/2006/relationships/hyperlink" Target="https://www.diodes.com/part/view/AL5810" TargetMode="External"/><Relationship Id="rId_hyperlink_13" Type="http://schemas.openxmlformats.org/officeDocument/2006/relationships/hyperlink" Target="https://www.diodes.com/part/view/AL5810Q" TargetMode="External"/><Relationship Id="rId_hyperlink_14" Type="http://schemas.openxmlformats.org/officeDocument/2006/relationships/hyperlink" Target="https://www.diodes.com/part/view/AL5811" TargetMode="External"/><Relationship Id="rId_hyperlink_15" Type="http://schemas.openxmlformats.org/officeDocument/2006/relationships/hyperlink" Target="https://www.diodes.com/part/view/AL5812" TargetMode="External"/><Relationship Id="rId_hyperlink_16" Type="http://schemas.openxmlformats.org/officeDocument/2006/relationships/hyperlink" Target="https://www.diodes.com/part/view/AL5814" TargetMode="External"/><Relationship Id="rId_hyperlink_17" Type="http://schemas.openxmlformats.org/officeDocument/2006/relationships/hyperlink" Target="https://www.diodes.com/part/view/AL5814Q" TargetMode="External"/><Relationship Id="rId_hyperlink_18" Type="http://schemas.openxmlformats.org/officeDocument/2006/relationships/hyperlink" Target="https://www.diodes.com/part/view/AL5815" TargetMode="External"/><Relationship Id="rId_hyperlink_19" Type="http://schemas.openxmlformats.org/officeDocument/2006/relationships/hyperlink" Target="https://www.diodes.com/part/view/AL5816" TargetMode="External"/><Relationship Id="rId_hyperlink_20" Type="http://schemas.openxmlformats.org/officeDocument/2006/relationships/hyperlink" Target="https://www.diodes.com/part/view/AL5816Q" TargetMode="External"/><Relationship Id="rId_hyperlink_21" Type="http://schemas.openxmlformats.org/officeDocument/2006/relationships/hyperlink" Target="https://www.diodes.com/part/view/AL5817" TargetMode="External"/><Relationship Id="rId_hyperlink_22" Type="http://schemas.openxmlformats.org/officeDocument/2006/relationships/hyperlink" Target="https://www.diodes.com/part/view/AL5819" TargetMode="External"/><Relationship Id="rId_hyperlink_23" Type="http://schemas.openxmlformats.org/officeDocument/2006/relationships/hyperlink" Target="https://www.diodes.com/part/view/AL58221" TargetMode="External"/><Relationship Id="rId_hyperlink_24" Type="http://schemas.openxmlformats.org/officeDocument/2006/relationships/hyperlink" Target="https://www.diodes.com/part/view/AL58263" TargetMode="External"/><Relationship Id="rId_hyperlink_25" Type="http://schemas.openxmlformats.org/officeDocument/2006/relationships/hyperlink" Target="https://www.diodes.com/part/view/AL5871" TargetMode="External"/><Relationship Id="rId_hyperlink_26" Type="http://schemas.openxmlformats.org/officeDocument/2006/relationships/hyperlink" Target="https://www.diodes.com/part/view/AL5871Q" TargetMode="External"/><Relationship Id="rId_hyperlink_27" Type="http://schemas.openxmlformats.org/officeDocument/2006/relationships/hyperlink" Target="https://www.diodes.com/part/view/AL5873" TargetMode="External"/><Relationship Id="rId_hyperlink_28" Type="http://schemas.openxmlformats.org/officeDocument/2006/relationships/hyperlink" Target="https://www.diodes.com/part/view/AL5873Q" TargetMode="External"/><Relationship Id="rId_hyperlink_29" Type="http://schemas.openxmlformats.org/officeDocument/2006/relationships/hyperlink" Target="https://www.diodes.com/part/view/AL5887" TargetMode="External"/><Relationship Id="rId_hyperlink_30" Type="http://schemas.openxmlformats.org/officeDocument/2006/relationships/hyperlink" Target="https://www.diodes.com/part/view/AL8400" TargetMode="External"/><Relationship Id="rId_hyperlink_31" Type="http://schemas.openxmlformats.org/officeDocument/2006/relationships/hyperlink" Target="https://www.diodes.com/part/view/AL8400Q" TargetMode="External"/><Relationship Id="rId_hyperlink_32" Type="http://schemas.openxmlformats.org/officeDocument/2006/relationships/hyperlink" Target="https://www.diodes.com/part/view/AP2502" TargetMode="External"/><Relationship Id="rId_hyperlink_33" Type="http://schemas.openxmlformats.org/officeDocument/2006/relationships/hyperlink" Target="https://www.diodes.com/part/view/BCR401UW6" TargetMode="External"/><Relationship Id="rId_hyperlink_34" Type="http://schemas.openxmlformats.org/officeDocument/2006/relationships/hyperlink" Target="https://www.diodes.com/part/view/BCR401UW6Q" TargetMode="External"/><Relationship Id="rId_hyperlink_35" Type="http://schemas.openxmlformats.org/officeDocument/2006/relationships/hyperlink" Target="https://www.diodes.com/part/view/BCR402UW6" TargetMode="External"/><Relationship Id="rId_hyperlink_36" Type="http://schemas.openxmlformats.org/officeDocument/2006/relationships/hyperlink" Target="https://www.diodes.com/part/view/BCR402UW6Q" TargetMode="External"/><Relationship Id="rId_hyperlink_37" Type="http://schemas.openxmlformats.org/officeDocument/2006/relationships/hyperlink" Target="https://www.diodes.com/part/view/BCR405UW6" TargetMode="External"/><Relationship Id="rId_hyperlink_38" Type="http://schemas.openxmlformats.org/officeDocument/2006/relationships/hyperlink" Target="https://www.diodes.com/part/view/BCR405UW6Q" TargetMode="External"/><Relationship Id="rId_hyperlink_39" Type="http://schemas.openxmlformats.org/officeDocument/2006/relationships/hyperlink" Target="https://www.diodes.com/part/view/BCR420UFD" TargetMode="External"/><Relationship Id="rId_hyperlink_40" Type="http://schemas.openxmlformats.org/officeDocument/2006/relationships/hyperlink" Target="https://www.diodes.com/part/view/BCR420UFDQ" TargetMode="External"/><Relationship Id="rId_hyperlink_41" Type="http://schemas.openxmlformats.org/officeDocument/2006/relationships/hyperlink" Target="https://www.diodes.com/part/view/BCR420UW6" TargetMode="External"/><Relationship Id="rId_hyperlink_42" Type="http://schemas.openxmlformats.org/officeDocument/2006/relationships/hyperlink" Target="https://www.diodes.com/part/view/BCR420UW6Q" TargetMode="External"/><Relationship Id="rId_hyperlink_43" Type="http://schemas.openxmlformats.org/officeDocument/2006/relationships/hyperlink" Target="https://www.diodes.com/part/view/BCR421UFD" TargetMode="External"/><Relationship Id="rId_hyperlink_44" Type="http://schemas.openxmlformats.org/officeDocument/2006/relationships/hyperlink" Target="https://www.diodes.com/part/view/BCR421UFDQ" TargetMode="External"/><Relationship Id="rId_hyperlink_45" Type="http://schemas.openxmlformats.org/officeDocument/2006/relationships/hyperlink" Target="https://www.diodes.com/part/view/BCR421UW6" TargetMode="External"/><Relationship Id="rId_hyperlink_46" Type="http://schemas.openxmlformats.org/officeDocument/2006/relationships/hyperlink" Target="https://www.diodes.com/part/view/BCR421UW6Q" TargetMode="External"/><Relationship Id="rId_hyperlink_47" Type="http://schemas.openxmlformats.org/officeDocument/2006/relationships/hyperlink" Target="https://www.diodes.com/part/view/BCR430UW6" TargetMode="External"/><Relationship Id="rId_hyperlink_48" Type="http://schemas.openxmlformats.org/officeDocument/2006/relationships/hyperlink" Target="https://www.diodes.com/part/view/BCR430UW6Q" TargetMode="External"/><Relationship Id="rId_hyperlink_49" Type="http://schemas.openxmlformats.org/officeDocument/2006/relationships/hyperlink" Target="https://www.diodes.com/part/view/DLD101" TargetMode="External"/><Relationship Id="rId_hyperlink_50" Type="http://schemas.openxmlformats.org/officeDocument/2006/relationships/hyperlink" Target="https://www.diodes.com/part/view/PAM2800" TargetMode="External"/><Relationship Id="rId_hyperlink_51" Type="http://schemas.openxmlformats.org/officeDocument/2006/relationships/hyperlink" Target="https://www.diodes.com/part/view/PAM2808" TargetMode="External"/><Relationship Id="rId_hyperlink_52" Type="http://schemas.openxmlformats.org/officeDocument/2006/relationships/hyperlink" Target="https://www.diodes.com/assets/Datasheets/AL1783.pdf" TargetMode="External"/><Relationship Id="rId_hyperlink_53" Type="http://schemas.openxmlformats.org/officeDocument/2006/relationships/hyperlink" Target="https://www.diodes.com/assets/Datasheets/AL1783Q.pdf" TargetMode="External"/><Relationship Id="rId_hyperlink_54" Type="http://schemas.openxmlformats.org/officeDocument/2006/relationships/hyperlink" Target="https://www.diodes.com/assets/Datasheets/AL1791_1792_1793_1794.pdf" TargetMode="External"/><Relationship Id="rId_hyperlink_55" Type="http://schemas.openxmlformats.org/officeDocument/2006/relationships/hyperlink" Target="https://www.diodes.com/assets/Datasheets/AL1791_1792_1793_1794.pdf" TargetMode="External"/><Relationship Id="rId_hyperlink_56" Type="http://schemas.openxmlformats.org/officeDocument/2006/relationships/hyperlink" Target="https://www.diodes.com/assets/Datasheets/AL1791_1792_1793_1794.pdf" TargetMode="External"/><Relationship Id="rId_hyperlink_57" Type="http://schemas.openxmlformats.org/officeDocument/2006/relationships/hyperlink" Target="https://www.diodes.com/assets/Datasheets/AL1791_1792_1793_1794.pdf" TargetMode="External"/><Relationship Id="rId_hyperlink_58" Type="http://schemas.openxmlformats.org/officeDocument/2006/relationships/hyperlink" Target="https://www.diodes.com/assets/Datasheets/AL5801.pdf" TargetMode="External"/><Relationship Id="rId_hyperlink_59" Type="http://schemas.openxmlformats.org/officeDocument/2006/relationships/hyperlink" Target="https://www.diodes.com/assets/Datasheets/AL5801.pdf" TargetMode="External"/><Relationship Id="rId_hyperlink_60" Type="http://schemas.openxmlformats.org/officeDocument/2006/relationships/hyperlink" Target="https://www.diodes.com/assets/Datasheets/AL5802.pdf" TargetMode="External"/><Relationship Id="rId_hyperlink_61" Type="http://schemas.openxmlformats.org/officeDocument/2006/relationships/hyperlink" Target="https://www.diodes.com/assets/Datasheets/AL5809.pdf" TargetMode="External"/><Relationship Id="rId_hyperlink_62" Type="http://schemas.openxmlformats.org/officeDocument/2006/relationships/hyperlink" Target="https://www.diodes.com/assets/Datasheets/AL5809Q.pdf" TargetMode="External"/><Relationship Id="rId_hyperlink_63" Type="http://schemas.openxmlformats.org/officeDocument/2006/relationships/hyperlink" Target="https://www.diodes.com/assets/Datasheets/AL5810.pdf" TargetMode="External"/><Relationship Id="rId_hyperlink_64" Type="http://schemas.openxmlformats.org/officeDocument/2006/relationships/hyperlink" Target="https://www.diodes.com/assets/Datasheets/AL5810Q.pdf" TargetMode="External"/><Relationship Id="rId_hyperlink_65" Type="http://schemas.openxmlformats.org/officeDocument/2006/relationships/hyperlink" Target="https://www.diodes.com/assets/Datasheets/AL5811.pdf" TargetMode="External"/><Relationship Id="rId_hyperlink_66" Type="http://schemas.openxmlformats.org/officeDocument/2006/relationships/hyperlink" Target="https://www.diodes.com/assets/Datasheets/AL5812.pdf" TargetMode="External"/><Relationship Id="rId_hyperlink_67" Type="http://schemas.openxmlformats.org/officeDocument/2006/relationships/hyperlink" Target="https://www.diodes.com/assets/Datasheets/AL5814.pdf" TargetMode="External"/><Relationship Id="rId_hyperlink_68" Type="http://schemas.openxmlformats.org/officeDocument/2006/relationships/hyperlink" Target="https://www.diodes.com/assets/Datasheets/AL5814Q.pdf" TargetMode="External"/><Relationship Id="rId_hyperlink_69" Type="http://schemas.openxmlformats.org/officeDocument/2006/relationships/hyperlink" Target="https://www.diodes.com/assets/Datasheets/AL5815-AL5816.pdf" TargetMode="External"/><Relationship Id="rId_hyperlink_70" Type="http://schemas.openxmlformats.org/officeDocument/2006/relationships/hyperlink" Target="https://www.diodes.com/assets/Datasheets/AL5815-AL5816.pdf" TargetMode="External"/><Relationship Id="rId_hyperlink_71" Type="http://schemas.openxmlformats.org/officeDocument/2006/relationships/hyperlink" Target="https://www.diodes.com/assets/Datasheets/AL5816Q.pdf" TargetMode="External"/><Relationship Id="rId_hyperlink_72" Type="http://schemas.openxmlformats.org/officeDocument/2006/relationships/hyperlink" Target="https://www.diodes.com/assets/Datasheets/AL5817.pdf" TargetMode="External"/><Relationship Id="rId_hyperlink_73" Type="http://schemas.openxmlformats.org/officeDocument/2006/relationships/hyperlink" Target="https://www.diodes.com/assets/Datasheets/AL5819.pdf" TargetMode="External"/><Relationship Id="rId_hyperlink_74" Type="http://schemas.openxmlformats.org/officeDocument/2006/relationships/hyperlink" Target="https://www.diodes.com/assets/Datasheets/AL58221.pdf" TargetMode="External"/><Relationship Id="rId_hyperlink_75" Type="http://schemas.openxmlformats.org/officeDocument/2006/relationships/hyperlink" Target="https://www.diodes.com/assets/Datasheets/AL58263.pdf" TargetMode="External"/><Relationship Id="rId_hyperlink_76" Type="http://schemas.openxmlformats.org/officeDocument/2006/relationships/hyperlink" Target="https://www.diodes.com/assets/Datasheets/AL5871.pdf" TargetMode="External"/><Relationship Id="rId_hyperlink_77" Type="http://schemas.openxmlformats.org/officeDocument/2006/relationships/hyperlink" Target="https://www.diodes.com/assets/Datasheets/AL5871Q.pdf" TargetMode="External"/><Relationship Id="rId_hyperlink_78" Type="http://schemas.openxmlformats.org/officeDocument/2006/relationships/hyperlink" Target="https://www.diodes.com/assets/Datasheets/AL5873.pdf" TargetMode="External"/><Relationship Id="rId_hyperlink_79" Type="http://schemas.openxmlformats.org/officeDocument/2006/relationships/hyperlink" Target="https://www.diodes.com/assets/Datasheets/AL5873Q.pdf" TargetMode="External"/><Relationship Id="rId_hyperlink_80" Type="http://schemas.openxmlformats.org/officeDocument/2006/relationships/hyperlink" Target="https://www.diodes.com/assets/Datasheets/AL5887.pdf" TargetMode="External"/><Relationship Id="rId_hyperlink_81" Type="http://schemas.openxmlformats.org/officeDocument/2006/relationships/hyperlink" Target="https://www.diodes.com/assets/Datasheets/AL8400.pdf" TargetMode="External"/><Relationship Id="rId_hyperlink_82" Type="http://schemas.openxmlformats.org/officeDocument/2006/relationships/hyperlink" Target="https://www.diodes.com/assets/Datasheets/AL8400.pdf" TargetMode="External"/><Relationship Id="rId_hyperlink_83" Type="http://schemas.openxmlformats.org/officeDocument/2006/relationships/hyperlink" Target="https://www.diodes.com/assets/Datasheets/AP2502.pdf" TargetMode="External"/><Relationship Id="rId_hyperlink_84" Type="http://schemas.openxmlformats.org/officeDocument/2006/relationships/hyperlink" Target="https://www.diodes.com/assets/Datasheets/BCR401UW6.pdf" TargetMode="External"/><Relationship Id="rId_hyperlink_85" Type="http://schemas.openxmlformats.org/officeDocument/2006/relationships/hyperlink" Target="https://www.diodes.com/assets/Datasheets/BCR401UW6Q.pdf" TargetMode="External"/><Relationship Id="rId_hyperlink_86" Type="http://schemas.openxmlformats.org/officeDocument/2006/relationships/hyperlink" Target="https://www.diodes.com/assets/Datasheets/BCR402UW6.pdf" TargetMode="External"/><Relationship Id="rId_hyperlink_87" Type="http://schemas.openxmlformats.org/officeDocument/2006/relationships/hyperlink" Target="https://www.diodes.com/assets/Datasheets/BCR402UW6Q.pdf" TargetMode="External"/><Relationship Id="rId_hyperlink_88" Type="http://schemas.openxmlformats.org/officeDocument/2006/relationships/hyperlink" Target="https://www.diodes.com/assets/Datasheets/BCR405UW6.pdf" TargetMode="External"/><Relationship Id="rId_hyperlink_89" Type="http://schemas.openxmlformats.org/officeDocument/2006/relationships/hyperlink" Target="https://www.diodes.com/assets/Datasheets/BCR405UW6Q.pdf" TargetMode="External"/><Relationship Id="rId_hyperlink_90" Type="http://schemas.openxmlformats.org/officeDocument/2006/relationships/hyperlink" Target="https://www.diodes.com/assets/Datasheets/BCR420UFD-BCR421UFD2.pdf" TargetMode="External"/><Relationship Id="rId_hyperlink_91" Type="http://schemas.openxmlformats.org/officeDocument/2006/relationships/hyperlink" Target="https://www.diodes.com/assets/Datasheets/BCR420UFDQ-BCR421UFDQ.pdf" TargetMode="External"/><Relationship Id="rId_hyperlink_92" Type="http://schemas.openxmlformats.org/officeDocument/2006/relationships/hyperlink" Target="https://www.diodes.com/assets/Datasheets/BCR420UW6-BCR421UW6.pdf" TargetMode="External"/><Relationship Id="rId_hyperlink_93" Type="http://schemas.openxmlformats.org/officeDocument/2006/relationships/hyperlink" Target="https://www.diodes.com/assets/Datasheets/BCR420UW6Q-BCR421UW6Q.pdf" TargetMode="External"/><Relationship Id="rId_hyperlink_94" Type="http://schemas.openxmlformats.org/officeDocument/2006/relationships/hyperlink" Target="https://www.diodes.com/assets/Datasheets/BCR420UFD-BCR421UFD2.pdf" TargetMode="External"/><Relationship Id="rId_hyperlink_95" Type="http://schemas.openxmlformats.org/officeDocument/2006/relationships/hyperlink" Target="https://www.diodes.com/assets/Datasheets/BCR420UFDQ-BCR421UFDQ.pdf" TargetMode="External"/><Relationship Id="rId_hyperlink_96" Type="http://schemas.openxmlformats.org/officeDocument/2006/relationships/hyperlink" Target="https://www.diodes.com/assets/Datasheets/BCR420UW6-BCR421UW6.pdf" TargetMode="External"/><Relationship Id="rId_hyperlink_97" Type="http://schemas.openxmlformats.org/officeDocument/2006/relationships/hyperlink" Target="https://www.diodes.com/assets/Datasheets/BCR420UW6Q_BCR421UW6Q.pdf" TargetMode="External"/><Relationship Id="rId_hyperlink_98" Type="http://schemas.openxmlformats.org/officeDocument/2006/relationships/hyperlink" Target="https://www.diodes.com/assets/Datasheets/BCR430UW6.pdf" TargetMode="External"/><Relationship Id="rId_hyperlink_99" Type="http://schemas.openxmlformats.org/officeDocument/2006/relationships/hyperlink" Target="https://www.diodes.com/assets/Datasheets/BCR430UW6Q.pdf" TargetMode="External"/><Relationship Id="rId_hyperlink_100" Type="http://schemas.openxmlformats.org/officeDocument/2006/relationships/hyperlink" Target="https://www.diodes.com/assets/Datasheets/ds32007.pdf" TargetMode="External"/><Relationship Id="rId_hyperlink_101" Type="http://schemas.openxmlformats.org/officeDocument/2006/relationships/hyperlink" Target="https://www.diodes.com/assets/Datasheets/PAM2800.pdf" TargetMode="External"/><Relationship Id="rId_hyperlink_102" Type="http://schemas.openxmlformats.org/officeDocument/2006/relationships/hyperlink" Target="https://www.diodes.com/assets/Datasheets/PAM28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5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2.699" bestFit="true" customWidth="true" style="0"/>
    <col min="4" max="4" width="98.845" bestFit="true" customWidth="true" style="0"/>
    <col min="5" max="5" width="18.591" bestFit="true" customWidth="true" style="0"/>
    <col min="6" max="6" width="52.761" bestFit="true" customWidth="true" style="0"/>
    <col min="7" max="7" width="20.947" bestFit="true" customWidth="true" style="0"/>
    <col min="8" max="8" width="33.908" bestFit="true" customWidth="true" style="0"/>
    <col min="9" max="9" width="33.908" bestFit="true" customWidth="true" style="0"/>
    <col min="10" max="10" width="22.257" bestFit="true" customWidth="true" style="0"/>
    <col min="11" max="11" width="24.482" bestFit="true" customWidth="true" style="0"/>
    <col min="12" max="12" width="38.622" bestFit="true" customWidth="true" style="0"/>
    <col min="13" max="13" width="25.66" bestFit="true" customWidth="true" style="0"/>
    <col min="14" max="14" width="41.109" bestFit="true" customWidth="true" style="0"/>
    <col min="15" max="15" width="17.543" bestFit="true" customWidth="true" style="0"/>
    <col min="16" max="16" width="47" bestFit="true" customWidth="true" style="0"/>
    <col min="17" max="17" width="29.195" bestFit="true" customWidth="true" style="0"/>
    <col min="18" max="18" width="48.179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Topology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OUT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LED Current Sense Voltage (mV)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 Max. Output Current (mA)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Hyperlink("https://www.diodes.com/assets/Datasheets/AL1783.pdf")</f>
        <v>https://www.diodes.com/assets/Datasheets/AL1783.pdf</v>
      </c>
      <c r="C2" t="str">
        <f>Hyperlink("https://www.diodes.com/part/view/AL1783","AL1783")</f>
        <v>AL1783</v>
      </c>
      <c r="D2" t="s">
        <v>19</v>
      </c>
      <c r="E2" t="s">
        <v>20</v>
      </c>
      <c r="F2" t="s">
        <v>21</v>
      </c>
      <c r="G2" t="s">
        <v>22</v>
      </c>
      <c r="H2">
        <v>6.5</v>
      </c>
      <c r="I2">
        <v>60</v>
      </c>
      <c r="J2">
        <v>60</v>
      </c>
      <c r="K2">
        <v>3</v>
      </c>
      <c r="L2" t="s">
        <v>23</v>
      </c>
      <c r="M2">
        <v>250</v>
      </c>
      <c r="N2">
        <v>250</v>
      </c>
      <c r="O2">
        <v>4</v>
      </c>
      <c r="P2" t="s">
        <v>24</v>
      </c>
      <c r="Q2" t="s">
        <v>25</v>
      </c>
      <c r="R2" t="s">
        <v>26</v>
      </c>
    </row>
    <row r="3" spans="1:18">
      <c r="A3" t="s">
        <v>27</v>
      </c>
      <c r="B3" s="2" t="str">
        <f>Hyperlink("https://www.diodes.com/assets/Datasheets/AL1783Q.pdf")</f>
        <v>https://www.diodes.com/assets/Datasheets/AL1783Q.pdf</v>
      </c>
      <c r="C3" t="str">
        <f>Hyperlink("https://www.diodes.com/part/view/AL1783Q","AL1783Q")</f>
        <v>AL1783Q</v>
      </c>
      <c r="D3" t="s">
        <v>28</v>
      </c>
      <c r="E3" t="s">
        <v>29</v>
      </c>
      <c r="F3" t="s">
        <v>30</v>
      </c>
      <c r="G3" t="s">
        <v>22</v>
      </c>
      <c r="H3">
        <v>6.5</v>
      </c>
      <c r="I3">
        <v>55</v>
      </c>
      <c r="J3">
        <v>55</v>
      </c>
      <c r="K3">
        <v>3</v>
      </c>
      <c r="L3" t="s">
        <v>31</v>
      </c>
      <c r="M3">
        <v>250</v>
      </c>
      <c r="N3">
        <v>250</v>
      </c>
      <c r="O3">
        <v>4</v>
      </c>
      <c r="P3" t="s">
        <v>32</v>
      </c>
      <c r="Q3" t="s">
        <v>33</v>
      </c>
      <c r="R3" t="s">
        <v>26</v>
      </c>
    </row>
    <row r="4" spans="1:18">
      <c r="A4" t="s">
        <v>34</v>
      </c>
      <c r="B4" s="2" t="str">
        <f>Hyperlink("https://www.diodes.com/assets/Datasheets/AL1791_1792_1793_1794.pdf")</f>
        <v>https://www.diodes.com/assets/Datasheets/AL1791_1792_1793_1794.pdf</v>
      </c>
      <c r="C4" t="str">
        <f>Hyperlink("https://www.diodes.com/part/view/AL1791","AL1791")</f>
        <v>AL1791</v>
      </c>
      <c r="D4" t="s">
        <v>35</v>
      </c>
      <c r="E4" t="s">
        <v>20</v>
      </c>
      <c r="F4" t="s">
        <v>21</v>
      </c>
      <c r="G4" t="s">
        <v>22</v>
      </c>
      <c r="H4">
        <v>6.5</v>
      </c>
      <c r="I4">
        <v>30</v>
      </c>
      <c r="J4">
        <v>30</v>
      </c>
      <c r="K4">
        <v>1</v>
      </c>
      <c r="L4">
        <v>1500</v>
      </c>
      <c r="M4">
        <v>1000</v>
      </c>
      <c r="N4">
        <v>1000</v>
      </c>
      <c r="O4">
        <v>2.5</v>
      </c>
      <c r="P4" t="s">
        <v>36</v>
      </c>
      <c r="Q4" t="s">
        <v>33</v>
      </c>
      <c r="R4" t="s">
        <v>37</v>
      </c>
    </row>
    <row r="5" spans="1:18">
      <c r="A5" t="s">
        <v>38</v>
      </c>
      <c r="B5" s="2" t="str">
        <f>Hyperlink("https://www.diodes.com/assets/Datasheets/AL1791_1792_1793_1794.pdf")</f>
        <v>https://www.diodes.com/assets/Datasheets/AL1791_1792_1793_1794.pdf</v>
      </c>
      <c r="C5" t="str">
        <f>Hyperlink("https://www.diodes.com/part/view/AL1792","AL1792")</f>
        <v>AL1792</v>
      </c>
      <c r="D5" t="s">
        <v>39</v>
      </c>
      <c r="E5" t="s">
        <v>20</v>
      </c>
      <c r="F5" t="s">
        <v>21</v>
      </c>
      <c r="G5" t="s">
        <v>22</v>
      </c>
      <c r="H5">
        <v>6.5</v>
      </c>
      <c r="I5">
        <v>30</v>
      </c>
      <c r="J5">
        <v>30</v>
      </c>
      <c r="K5">
        <v>2</v>
      </c>
      <c r="L5">
        <v>1500</v>
      </c>
      <c r="M5">
        <v>1000</v>
      </c>
      <c r="N5">
        <v>500</v>
      </c>
      <c r="O5">
        <v>2.5</v>
      </c>
      <c r="P5" t="s">
        <v>36</v>
      </c>
      <c r="Q5" t="s">
        <v>33</v>
      </c>
      <c r="R5" t="s">
        <v>37</v>
      </c>
    </row>
    <row r="6" spans="1:18">
      <c r="A6" t="s">
        <v>40</v>
      </c>
      <c r="B6" s="2" t="str">
        <f>Hyperlink("https://www.diodes.com/assets/Datasheets/AL1791_1792_1793_1794.pdf")</f>
        <v>https://www.diodes.com/assets/Datasheets/AL1791_1792_1793_1794.pdf</v>
      </c>
      <c r="C6" t="str">
        <f>Hyperlink("https://www.diodes.com/part/view/AL1793","AL1793")</f>
        <v>AL1793</v>
      </c>
      <c r="D6" t="s">
        <v>41</v>
      </c>
      <c r="E6" t="s">
        <v>20</v>
      </c>
      <c r="F6" t="s">
        <v>21</v>
      </c>
      <c r="G6" t="s">
        <v>22</v>
      </c>
      <c r="H6">
        <v>6.5</v>
      </c>
      <c r="I6">
        <v>30</v>
      </c>
      <c r="J6">
        <v>30</v>
      </c>
      <c r="K6">
        <v>3</v>
      </c>
      <c r="L6">
        <v>1500</v>
      </c>
      <c r="M6">
        <v>1500</v>
      </c>
      <c r="N6">
        <v>500</v>
      </c>
      <c r="O6">
        <v>2.5</v>
      </c>
      <c r="P6" t="s">
        <v>36</v>
      </c>
      <c r="Q6" t="s">
        <v>33</v>
      </c>
      <c r="R6" t="s">
        <v>37</v>
      </c>
    </row>
    <row r="7" spans="1:18">
      <c r="A7" t="s">
        <v>42</v>
      </c>
      <c r="B7" s="2" t="str">
        <f>Hyperlink("https://www.diodes.com/assets/Datasheets/AL1791_1792_1793_1794.pdf")</f>
        <v>https://www.diodes.com/assets/Datasheets/AL1791_1792_1793_1794.pdf</v>
      </c>
      <c r="C7" t="str">
        <f>Hyperlink("https://www.diodes.com/part/view/AL1794","AL1794")</f>
        <v>AL1794</v>
      </c>
      <c r="D7" t="s">
        <v>43</v>
      </c>
      <c r="E7" t="s">
        <v>20</v>
      </c>
      <c r="F7" t="s">
        <v>21</v>
      </c>
      <c r="G7" t="s">
        <v>22</v>
      </c>
      <c r="H7">
        <v>6.5</v>
      </c>
      <c r="I7">
        <v>30</v>
      </c>
      <c r="J7">
        <v>30</v>
      </c>
      <c r="K7">
        <v>4</v>
      </c>
      <c r="L7">
        <v>1500</v>
      </c>
      <c r="M7">
        <v>1500</v>
      </c>
      <c r="N7" t="s">
        <v>44</v>
      </c>
      <c r="O7">
        <v>2.5</v>
      </c>
      <c r="P7" t="s">
        <v>36</v>
      </c>
      <c r="Q7" t="s">
        <v>33</v>
      </c>
      <c r="R7" t="s">
        <v>37</v>
      </c>
    </row>
    <row r="8" spans="1:18">
      <c r="A8" t="s">
        <v>45</v>
      </c>
      <c r="B8" s="2" t="str">
        <f>Hyperlink("https://www.diodes.com/assets/Datasheets/AL5801.pdf")</f>
        <v>https://www.diodes.com/assets/Datasheets/AL5801.pdf</v>
      </c>
      <c r="C8" t="str">
        <f>Hyperlink("https://www.diodes.com/part/view/AL5801","AL5801")</f>
        <v>AL5801</v>
      </c>
      <c r="D8" t="s">
        <v>46</v>
      </c>
      <c r="E8" t="s">
        <v>20</v>
      </c>
      <c r="F8" t="s">
        <v>21</v>
      </c>
      <c r="G8" t="s">
        <v>22</v>
      </c>
      <c r="H8">
        <v>3.5</v>
      </c>
      <c r="I8">
        <v>100</v>
      </c>
      <c r="J8">
        <v>100</v>
      </c>
      <c r="K8">
        <v>1</v>
      </c>
      <c r="L8">
        <v>560</v>
      </c>
      <c r="M8">
        <v>350</v>
      </c>
      <c r="N8">
        <v>350</v>
      </c>
      <c r="O8" t="s">
        <v>23</v>
      </c>
      <c r="P8" t="s">
        <v>24</v>
      </c>
      <c r="Q8" t="s">
        <v>47</v>
      </c>
      <c r="R8" t="s">
        <v>48</v>
      </c>
    </row>
    <row r="9" spans="1:18">
      <c r="A9" t="s">
        <v>49</v>
      </c>
      <c r="B9" s="2" t="str">
        <f>Hyperlink("https://www.diodes.com/assets/Datasheets/AL5801.pdf")</f>
        <v>https://www.diodes.com/assets/Datasheets/AL5801.pdf</v>
      </c>
      <c r="C9" t="str">
        <f>Hyperlink("https://www.diodes.com/part/view/AL5801Q","AL5801Q")</f>
        <v>AL5801Q</v>
      </c>
      <c r="D9" t="s">
        <v>50</v>
      </c>
      <c r="E9" t="s">
        <v>29</v>
      </c>
      <c r="F9" t="s">
        <v>30</v>
      </c>
      <c r="G9" t="s">
        <v>22</v>
      </c>
      <c r="H9">
        <v>5</v>
      </c>
      <c r="I9">
        <v>100</v>
      </c>
      <c r="J9">
        <v>100</v>
      </c>
      <c r="K9">
        <v>1</v>
      </c>
      <c r="L9">
        <v>560</v>
      </c>
      <c r="M9">
        <v>350</v>
      </c>
      <c r="N9">
        <v>350</v>
      </c>
      <c r="O9">
        <v>10</v>
      </c>
      <c r="P9" t="s">
        <v>24</v>
      </c>
      <c r="Q9" t="s">
        <v>33</v>
      </c>
      <c r="R9" t="s">
        <v>48</v>
      </c>
    </row>
    <row r="10" spans="1:18">
      <c r="A10" t="s">
        <v>51</v>
      </c>
      <c r="B10" s="2" t="str">
        <f>Hyperlink("https://www.diodes.com/assets/Datasheets/AL5802.pdf")</f>
        <v>https://www.diodes.com/assets/Datasheets/AL5802.pdf</v>
      </c>
      <c r="C10" t="str">
        <f>Hyperlink("https://www.diodes.com/part/view/AL5802","AL5802")</f>
        <v>AL5802</v>
      </c>
      <c r="D10" t="s">
        <v>52</v>
      </c>
      <c r="E10" t="s">
        <v>20</v>
      </c>
      <c r="F10" t="s">
        <v>21</v>
      </c>
      <c r="G10" t="s">
        <v>22</v>
      </c>
      <c r="H10">
        <v>4.5</v>
      </c>
      <c r="I10">
        <v>30</v>
      </c>
      <c r="J10">
        <v>30</v>
      </c>
      <c r="K10">
        <v>1</v>
      </c>
      <c r="L10">
        <v>650</v>
      </c>
      <c r="M10">
        <v>120</v>
      </c>
      <c r="N10">
        <v>120</v>
      </c>
      <c r="O10" t="s">
        <v>23</v>
      </c>
      <c r="P10" t="s">
        <v>24</v>
      </c>
      <c r="Q10" t="s">
        <v>47</v>
      </c>
      <c r="R10" t="s">
        <v>48</v>
      </c>
    </row>
    <row r="11" spans="1:18">
      <c r="A11" t="s">
        <v>53</v>
      </c>
      <c r="B11" s="2" t="str">
        <f>Hyperlink("https://www.diodes.com/assets/Datasheets/AL5809.pdf")</f>
        <v>https://www.diodes.com/assets/Datasheets/AL5809.pdf</v>
      </c>
      <c r="C11" t="str">
        <f>Hyperlink("https://www.diodes.com/part/view/AL5809","AL5809")</f>
        <v>AL5809</v>
      </c>
      <c r="D11" t="s">
        <v>54</v>
      </c>
      <c r="E11" t="s">
        <v>20</v>
      </c>
      <c r="F11" t="s">
        <v>21</v>
      </c>
      <c r="G11" t="s">
        <v>22</v>
      </c>
      <c r="H11">
        <v>2.5</v>
      </c>
      <c r="I11">
        <v>60</v>
      </c>
      <c r="J11">
        <v>60</v>
      </c>
      <c r="K11">
        <v>1</v>
      </c>
      <c r="L11" t="s">
        <v>23</v>
      </c>
      <c r="M11" t="s">
        <v>55</v>
      </c>
      <c r="N11" t="s">
        <v>56</v>
      </c>
      <c r="O11">
        <v>5</v>
      </c>
      <c r="P11" t="s">
        <v>57</v>
      </c>
      <c r="Q11" t="s">
        <v>33</v>
      </c>
      <c r="R11" t="s">
        <v>58</v>
      </c>
    </row>
    <row r="12" spans="1:18">
      <c r="A12" t="s">
        <v>59</v>
      </c>
      <c r="B12" s="2" t="str">
        <f>Hyperlink("https://www.diodes.com/assets/Datasheets/AL5809Q.pdf")</f>
        <v>https://www.diodes.com/assets/Datasheets/AL5809Q.pdf</v>
      </c>
      <c r="C12" t="str">
        <f>Hyperlink("https://www.diodes.com/part/view/AL5809Q","AL5809Q")</f>
        <v>AL5809Q</v>
      </c>
      <c r="D12" t="s">
        <v>60</v>
      </c>
      <c r="E12" t="s">
        <v>29</v>
      </c>
      <c r="F12" t="s">
        <v>30</v>
      </c>
      <c r="G12" t="s">
        <v>22</v>
      </c>
      <c r="H12">
        <v>2.5</v>
      </c>
      <c r="I12">
        <v>60</v>
      </c>
      <c r="J12">
        <v>60</v>
      </c>
      <c r="K12">
        <v>1</v>
      </c>
      <c r="L12" t="s">
        <v>23</v>
      </c>
      <c r="M12" t="s">
        <v>55</v>
      </c>
      <c r="N12" t="s">
        <v>56</v>
      </c>
      <c r="O12">
        <v>5</v>
      </c>
      <c r="P12" t="s">
        <v>57</v>
      </c>
      <c r="Q12" t="s">
        <v>33</v>
      </c>
      <c r="R12" t="s">
        <v>61</v>
      </c>
    </row>
    <row r="13" spans="1:18">
      <c r="A13" t="s">
        <v>62</v>
      </c>
      <c r="B13" s="2" t="str">
        <f>Hyperlink("https://www.diodes.com/assets/Datasheets/AL5810.pdf")</f>
        <v>https://www.diodes.com/assets/Datasheets/AL5810.pdf</v>
      </c>
      <c r="C13" t="str">
        <f>Hyperlink("https://www.diodes.com/part/view/AL5810","AL5810")</f>
        <v>AL5810</v>
      </c>
      <c r="D13" t="s">
        <v>63</v>
      </c>
      <c r="E13" t="s">
        <v>20</v>
      </c>
      <c r="F13" t="s">
        <v>21</v>
      </c>
      <c r="G13" t="s">
        <v>22</v>
      </c>
      <c r="H13">
        <v>2.5</v>
      </c>
      <c r="I13">
        <v>60</v>
      </c>
      <c r="J13">
        <v>60</v>
      </c>
      <c r="K13">
        <v>1</v>
      </c>
      <c r="M13">
        <v>200</v>
      </c>
      <c r="N13">
        <v>200</v>
      </c>
      <c r="O13">
        <v>5</v>
      </c>
      <c r="P13" t="s">
        <v>64</v>
      </c>
      <c r="Q13" t="s">
        <v>33</v>
      </c>
      <c r="R13" t="s">
        <v>65</v>
      </c>
    </row>
    <row r="14" spans="1:18">
      <c r="A14" t="s">
        <v>66</v>
      </c>
      <c r="B14" s="2" t="str">
        <f>Hyperlink("https://www.diodes.com/assets/Datasheets/AL5810Q.pdf")</f>
        <v>https://www.diodes.com/assets/Datasheets/AL5810Q.pdf</v>
      </c>
      <c r="C14" t="str">
        <f>Hyperlink("https://www.diodes.com/part/view/AL5810Q","AL5810Q")</f>
        <v>AL5810Q</v>
      </c>
      <c r="D14" t="s">
        <v>63</v>
      </c>
      <c r="E14" t="s">
        <v>29</v>
      </c>
      <c r="F14" t="s">
        <v>30</v>
      </c>
      <c r="G14" t="s">
        <v>22</v>
      </c>
      <c r="H14">
        <v>2.5</v>
      </c>
      <c r="I14">
        <v>60</v>
      </c>
      <c r="J14">
        <v>60</v>
      </c>
      <c r="K14">
        <v>1</v>
      </c>
      <c r="L14" t="s">
        <v>23</v>
      </c>
      <c r="M14">
        <v>200</v>
      </c>
      <c r="N14">
        <v>200</v>
      </c>
      <c r="O14">
        <v>5</v>
      </c>
      <c r="P14" t="s">
        <v>64</v>
      </c>
      <c r="Q14" t="s">
        <v>33</v>
      </c>
      <c r="R14" t="s">
        <v>65</v>
      </c>
    </row>
    <row r="15" spans="1:18">
      <c r="A15" t="s">
        <v>67</v>
      </c>
      <c r="B15" s="2" t="str">
        <f>Hyperlink("https://www.diodes.com/assets/Datasheets/AL5811.pdf")</f>
        <v>https://www.diodes.com/assets/Datasheets/AL5811.pdf</v>
      </c>
      <c r="C15" t="str">
        <f>Hyperlink("https://www.diodes.com/part/view/AL5811","AL5811")</f>
        <v>AL5811</v>
      </c>
      <c r="D15" t="s">
        <v>68</v>
      </c>
      <c r="E15" t="s">
        <v>20</v>
      </c>
      <c r="F15" t="s">
        <v>21</v>
      </c>
      <c r="G15" t="s">
        <v>22</v>
      </c>
      <c r="H15">
        <v>3.5</v>
      </c>
      <c r="I15">
        <v>60</v>
      </c>
      <c r="J15">
        <v>60</v>
      </c>
      <c r="K15">
        <v>1</v>
      </c>
      <c r="L15" t="s">
        <v>23</v>
      </c>
      <c r="M15" t="s">
        <v>69</v>
      </c>
      <c r="N15" t="s">
        <v>70</v>
      </c>
      <c r="O15">
        <v>6</v>
      </c>
      <c r="P15" t="s">
        <v>57</v>
      </c>
      <c r="Q15" t="s">
        <v>33</v>
      </c>
      <c r="R15" t="s">
        <v>71</v>
      </c>
    </row>
    <row r="16" spans="1:18">
      <c r="A16" t="s">
        <v>72</v>
      </c>
      <c r="B16" s="2" t="str">
        <f>Hyperlink("https://www.diodes.com/assets/Datasheets/AL5812.pdf")</f>
        <v>https://www.diodes.com/assets/Datasheets/AL5812.pdf</v>
      </c>
      <c r="C16" t="str">
        <f>Hyperlink("https://www.diodes.com/part/view/AL5812","AL5812")</f>
        <v>AL5812</v>
      </c>
      <c r="D16" t="s">
        <v>73</v>
      </c>
      <c r="E16" t="s">
        <v>20</v>
      </c>
      <c r="F16" t="s">
        <v>21</v>
      </c>
      <c r="G16" t="s">
        <v>22</v>
      </c>
      <c r="H16">
        <v>3.5</v>
      </c>
      <c r="I16">
        <v>60</v>
      </c>
      <c r="J16">
        <v>60</v>
      </c>
      <c r="K16">
        <v>1</v>
      </c>
      <c r="L16" t="s">
        <v>23</v>
      </c>
      <c r="M16" t="s">
        <v>69</v>
      </c>
      <c r="N16" t="s">
        <v>56</v>
      </c>
      <c r="O16">
        <v>3</v>
      </c>
      <c r="P16" t="s">
        <v>57</v>
      </c>
      <c r="Q16" t="s">
        <v>33</v>
      </c>
      <c r="R16" t="s">
        <v>71</v>
      </c>
    </row>
    <row r="17" spans="1:18">
      <c r="A17" t="s">
        <v>74</v>
      </c>
      <c r="B17" s="2" t="str">
        <f>Hyperlink("https://www.diodes.com/assets/Datasheets/AL5814.pdf")</f>
        <v>https://www.diodes.com/assets/Datasheets/AL5814.pdf</v>
      </c>
      <c r="C17" t="str">
        <f>Hyperlink("https://www.diodes.com/part/view/AL5814","AL5814")</f>
        <v>AL5814</v>
      </c>
      <c r="D17" t="s">
        <v>75</v>
      </c>
      <c r="E17" t="s">
        <v>20</v>
      </c>
      <c r="F17" t="s">
        <v>21</v>
      </c>
      <c r="G17" t="s">
        <v>76</v>
      </c>
      <c r="H17">
        <v>4.5</v>
      </c>
      <c r="I17">
        <v>60</v>
      </c>
      <c r="J17">
        <v>60</v>
      </c>
      <c r="K17">
        <v>1</v>
      </c>
      <c r="L17" t="s">
        <v>77</v>
      </c>
      <c r="M17">
        <v>15</v>
      </c>
      <c r="N17" t="s">
        <v>78</v>
      </c>
      <c r="O17">
        <v>4</v>
      </c>
      <c r="P17" t="s">
        <v>36</v>
      </c>
      <c r="Q17" t="s">
        <v>33</v>
      </c>
      <c r="R17" t="s">
        <v>79</v>
      </c>
    </row>
    <row r="18" spans="1:18">
      <c r="A18" t="s">
        <v>80</v>
      </c>
      <c r="B18" s="2" t="str">
        <f>Hyperlink("https://www.diodes.com/assets/Datasheets/AL5814Q.pdf")</f>
        <v>https://www.diodes.com/assets/Datasheets/AL5814Q.pdf</v>
      </c>
      <c r="C18" t="str">
        <f>Hyperlink("https://www.diodes.com/part/view/AL5814Q","AL5814Q")</f>
        <v>AL5814Q</v>
      </c>
      <c r="D18" t="s">
        <v>81</v>
      </c>
      <c r="E18" t="s">
        <v>29</v>
      </c>
      <c r="F18" t="s">
        <v>30</v>
      </c>
      <c r="G18" t="s">
        <v>76</v>
      </c>
      <c r="H18">
        <v>4.5</v>
      </c>
      <c r="I18">
        <v>60</v>
      </c>
      <c r="J18">
        <v>60</v>
      </c>
      <c r="K18">
        <v>1</v>
      </c>
      <c r="L18" t="s">
        <v>77</v>
      </c>
      <c r="M18">
        <v>15</v>
      </c>
      <c r="N18" t="s">
        <v>82</v>
      </c>
      <c r="O18">
        <v>5</v>
      </c>
      <c r="P18" t="s">
        <v>24</v>
      </c>
      <c r="Q18" t="s">
        <v>33</v>
      </c>
      <c r="R18" t="s">
        <v>79</v>
      </c>
    </row>
    <row r="19" spans="1:18">
      <c r="A19" t="s">
        <v>83</v>
      </c>
      <c r="B19" s="2" t="str">
        <f>Hyperlink("https://www.diodes.com/assets/Datasheets/AL5815-AL5816.pdf")</f>
        <v>https://www.diodes.com/assets/Datasheets/AL5815-AL5816.pdf</v>
      </c>
      <c r="C19" t="str">
        <f>Hyperlink("https://www.diodes.com/part/view/AL5815","AL5815")</f>
        <v>AL5815</v>
      </c>
      <c r="D19" t="s">
        <v>84</v>
      </c>
      <c r="E19" t="s">
        <v>20</v>
      </c>
      <c r="F19" t="s">
        <v>21</v>
      </c>
      <c r="G19" t="s">
        <v>76</v>
      </c>
      <c r="H19">
        <v>4.5</v>
      </c>
      <c r="I19">
        <v>60</v>
      </c>
      <c r="J19">
        <v>60</v>
      </c>
      <c r="K19">
        <v>1</v>
      </c>
      <c r="L19">
        <v>200</v>
      </c>
      <c r="M19">
        <v>10</v>
      </c>
      <c r="N19" t="s">
        <v>78</v>
      </c>
      <c r="O19">
        <v>4</v>
      </c>
      <c r="P19" t="s">
        <v>36</v>
      </c>
      <c r="Q19" t="s">
        <v>33</v>
      </c>
      <c r="R19" t="s">
        <v>85</v>
      </c>
    </row>
    <row r="20" spans="1:18">
      <c r="A20" t="s">
        <v>86</v>
      </c>
      <c r="B20" s="2" t="str">
        <f>Hyperlink("https://www.diodes.com/assets/Datasheets/AL5815-AL5816.pdf")</f>
        <v>https://www.diodes.com/assets/Datasheets/AL5815-AL5816.pdf</v>
      </c>
      <c r="C20" t="str">
        <f>Hyperlink("https://www.diodes.com/part/view/AL5816","AL5816")</f>
        <v>AL5816</v>
      </c>
      <c r="D20" t="s">
        <v>84</v>
      </c>
      <c r="E20" t="s">
        <v>20</v>
      </c>
      <c r="F20" t="s">
        <v>21</v>
      </c>
      <c r="G20" t="s">
        <v>76</v>
      </c>
      <c r="H20">
        <v>4.5</v>
      </c>
      <c r="I20">
        <v>60</v>
      </c>
      <c r="J20">
        <v>60</v>
      </c>
      <c r="K20">
        <v>1</v>
      </c>
      <c r="L20">
        <v>200</v>
      </c>
      <c r="M20">
        <v>10</v>
      </c>
      <c r="N20" t="s">
        <v>78</v>
      </c>
      <c r="O20">
        <v>4</v>
      </c>
      <c r="P20" t="s">
        <v>36</v>
      </c>
      <c r="Q20" t="s">
        <v>33</v>
      </c>
      <c r="R20" t="s">
        <v>85</v>
      </c>
    </row>
    <row r="21" spans="1:18">
      <c r="A21" t="s">
        <v>87</v>
      </c>
      <c r="B21" s="2" t="str">
        <f>Hyperlink("https://www.diodes.com/assets/Datasheets/AL5816Q.pdf")</f>
        <v>https://www.diodes.com/assets/Datasheets/AL5816Q.pdf</v>
      </c>
      <c r="C21" t="str">
        <f>Hyperlink("https://www.diodes.com/part/view/AL5816Q","AL5816Q")</f>
        <v>AL5816Q</v>
      </c>
      <c r="D21" t="s">
        <v>88</v>
      </c>
      <c r="E21" t="s">
        <v>29</v>
      </c>
      <c r="F21" t="s">
        <v>30</v>
      </c>
      <c r="G21" t="s">
        <v>76</v>
      </c>
      <c r="H21">
        <v>4.5</v>
      </c>
      <c r="I21">
        <v>60</v>
      </c>
      <c r="J21">
        <v>60</v>
      </c>
      <c r="K21">
        <v>1</v>
      </c>
      <c r="L21">
        <v>200</v>
      </c>
      <c r="M21">
        <v>10</v>
      </c>
      <c r="N21" t="s">
        <v>78</v>
      </c>
      <c r="O21">
        <v>4</v>
      </c>
      <c r="P21" t="s">
        <v>36</v>
      </c>
      <c r="Q21" t="s">
        <v>33</v>
      </c>
      <c r="R21" t="s">
        <v>85</v>
      </c>
    </row>
    <row r="22" spans="1:18">
      <c r="A22" t="s">
        <v>89</v>
      </c>
      <c r="B22" s="2" t="str">
        <f>Hyperlink("https://www.diodes.com/assets/Datasheets/AL5817.pdf")</f>
        <v>https://www.diodes.com/assets/Datasheets/AL5817.pdf</v>
      </c>
      <c r="C22" t="str">
        <f>Hyperlink("https://www.diodes.com/part/view/AL5817","AL5817")</f>
        <v>AL5817</v>
      </c>
      <c r="D22" t="s">
        <v>75</v>
      </c>
      <c r="E22" t="s">
        <v>20</v>
      </c>
      <c r="F22" t="s">
        <v>21</v>
      </c>
      <c r="G22" t="s">
        <v>76</v>
      </c>
      <c r="H22">
        <v>4.5</v>
      </c>
      <c r="I22">
        <v>60</v>
      </c>
      <c r="J22">
        <v>60</v>
      </c>
      <c r="K22">
        <v>1</v>
      </c>
      <c r="L22">
        <v>400</v>
      </c>
      <c r="M22">
        <v>10</v>
      </c>
      <c r="N22" t="s">
        <v>78</v>
      </c>
      <c r="O22">
        <v>4</v>
      </c>
      <c r="P22" t="s">
        <v>36</v>
      </c>
      <c r="Q22" t="s">
        <v>33</v>
      </c>
      <c r="R22" t="s">
        <v>79</v>
      </c>
    </row>
    <row r="23" spans="1:18">
      <c r="A23" t="s">
        <v>90</v>
      </c>
      <c r="B23" s="2" t="str">
        <f>Hyperlink("https://www.diodes.com/assets/Datasheets/AL5819.pdf")</f>
        <v>https://www.diodes.com/assets/Datasheets/AL5819.pdf</v>
      </c>
      <c r="C23" t="str">
        <f>Hyperlink("https://www.diodes.com/part/view/AL5819","AL5819")</f>
        <v>AL5819</v>
      </c>
      <c r="D23" t="s">
        <v>91</v>
      </c>
      <c r="E23" t="s">
        <v>20</v>
      </c>
      <c r="F23" t="s">
        <v>21</v>
      </c>
      <c r="G23" t="s">
        <v>22</v>
      </c>
      <c r="H23">
        <v>5</v>
      </c>
      <c r="I23">
        <v>36</v>
      </c>
      <c r="J23">
        <v>36</v>
      </c>
      <c r="K23">
        <v>1</v>
      </c>
      <c r="M23">
        <v>100</v>
      </c>
      <c r="O23">
        <v>5</v>
      </c>
      <c r="P23" t="s">
        <v>57</v>
      </c>
      <c r="Q23" t="s">
        <v>33</v>
      </c>
      <c r="R23" t="s">
        <v>92</v>
      </c>
    </row>
    <row r="24" spans="1:18">
      <c r="A24" t="s">
        <v>93</v>
      </c>
      <c r="B24" s="2" t="str">
        <f>Hyperlink("https://www.diodes.com/assets/Datasheets/AL58221.pdf")</f>
        <v>https://www.diodes.com/assets/Datasheets/AL58221.pdf</v>
      </c>
      <c r="C24" t="str">
        <f>Hyperlink("https://www.diodes.com/part/view/AL58221","AL58221")</f>
        <v>AL58221</v>
      </c>
      <c r="D24" t="s">
        <v>94</v>
      </c>
      <c r="E24" t="s">
        <v>20</v>
      </c>
      <c r="F24" t="s">
        <v>21</v>
      </c>
      <c r="G24" t="s">
        <v>22</v>
      </c>
      <c r="H24">
        <v>3</v>
      </c>
      <c r="I24">
        <v>5.5</v>
      </c>
      <c r="J24">
        <v>24</v>
      </c>
      <c r="K24">
        <v>12</v>
      </c>
      <c r="L24" t="s">
        <v>23</v>
      </c>
      <c r="M24">
        <v>60</v>
      </c>
      <c r="N24">
        <v>60</v>
      </c>
      <c r="O24" t="s">
        <v>95</v>
      </c>
      <c r="P24" t="s">
        <v>96</v>
      </c>
      <c r="Q24" t="s">
        <v>97</v>
      </c>
      <c r="R24" t="s">
        <v>98</v>
      </c>
    </row>
    <row r="25" spans="1:18">
      <c r="A25" t="s">
        <v>99</v>
      </c>
      <c r="B25" s="2" t="str">
        <f>Hyperlink("https://www.diodes.com/assets/Datasheets/AL58263.pdf")</f>
        <v>https://www.diodes.com/assets/Datasheets/AL58263.pdf</v>
      </c>
      <c r="C25" t="str">
        <f>Hyperlink("https://www.diodes.com/part/view/AL58263","AL58263")</f>
        <v>AL58263</v>
      </c>
      <c r="D25" t="s">
        <v>100</v>
      </c>
      <c r="E25" t="s">
        <v>20</v>
      </c>
      <c r="F25" t="s">
        <v>21</v>
      </c>
      <c r="G25" t="s">
        <v>22</v>
      </c>
      <c r="H25">
        <v>3</v>
      </c>
      <c r="I25">
        <v>5.5</v>
      </c>
      <c r="J25">
        <v>15</v>
      </c>
      <c r="K25">
        <v>16</v>
      </c>
      <c r="L25" t="s">
        <v>23</v>
      </c>
      <c r="M25">
        <v>55</v>
      </c>
      <c r="N25">
        <v>55</v>
      </c>
      <c r="O25">
        <v>1.5</v>
      </c>
      <c r="P25" t="s">
        <v>101</v>
      </c>
      <c r="Q25" t="s">
        <v>97</v>
      </c>
      <c r="R25" t="s">
        <v>98</v>
      </c>
    </row>
    <row r="26" spans="1:18">
      <c r="A26" t="s">
        <v>102</v>
      </c>
      <c r="B26" s="2" t="str">
        <f>Hyperlink("https://www.diodes.com/assets/Datasheets/AL5871.pdf")</f>
        <v>https://www.diodes.com/assets/Datasheets/AL5871.pdf</v>
      </c>
      <c r="C26" t="str">
        <f>Hyperlink("https://www.diodes.com/part/view/AL5871","AL5871")</f>
        <v>AL5871</v>
      </c>
      <c r="D26" t="s">
        <v>103</v>
      </c>
      <c r="E26" t="s">
        <v>20</v>
      </c>
      <c r="F26" t="s">
        <v>21</v>
      </c>
      <c r="G26" t="s">
        <v>22</v>
      </c>
      <c r="H26">
        <v>5</v>
      </c>
      <c r="I26">
        <v>55</v>
      </c>
      <c r="J26">
        <v>55</v>
      </c>
      <c r="K26">
        <v>1</v>
      </c>
      <c r="L26" t="s">
        <v>23</v>
      </c>
      <c r="M26">
        <v>0.75</v>
      </c>
      <c r="N26">
        <v>750</v>
      </c>
      <c r="O26">
        <v>4</v>
      </c>
      <c r="P26" t="s">
        <v>36</v>
      </c>
      <c r="Q26" t="s">
        <v>25</v>
      </c>
      <c r="R26" t="s">
        <v>104</v>
      </c>
    </row>
    <row r="27" spans="1:18">
      <c r="A27" t="s">
        <v>105</v>
      </c>
      <c r="B27" s="2" t="str">
        <f>Hyperlink("https://www.diodes.com/assets/Datasheets/AL5871Q.pdf")</f>
        <v>https://www.diodes.com/assets/Datasheets/AL5871Q.pdf</v>
      </c>
      <c r="C27" t="str">
        <f>Hyperlink("https://www.diodes.com/part/view/AL5871Q","AL5871Q")</f>
        <v>AL5871Q</v>
      </c>
      <c r="D27" t="s">
        <v>106</v>
      </c>
      <c r="F27" t="s">
        <v>30</v>
      </c>
      <c r="G27" t="s">
        <v>22</v>
      </c>
      <c r="H27">
        <v>5</v>
      </c>
      <c r="I27">
        <v>55</v>
      </c>
      <c r="J27">
        <v>55</v>
      </c>
      <c r="K27">
        <v>1</v>
      </c>
      <c r="M27">
        <v>750</v>
      </c>
      <c r="N27">
        <v>750</v>
      </c>
      <c r="O27">
        <v>4</v>
      </c>
      <c r="P27" t="s">
        <v>36</v>
      </c>
      <c r="Q27" t="s">
        <v>33</v>
      </c>
      <c r="R27" t="s">
        <v>104</v>
      </c>
    </row>
    <row r="28" spans="1:18">
      <c r="A28" t="s">
        <v>107</v>
      </c>
      <c r="B28" s="2" t="str">
        <f>Hyperlink("https://www.diodes.com/assets/Datasheets/AL5873.pdf")</f>
        <v>https://www.diodes.com/assets/Datasheets/AL5873.pdf</v>
      </c>
      <c r="C28" t="str">
        <f>Hyperlink("https://www.diodes.com/part/view/AL5873","AL5873")</f>
        <v>AL5873</v>
      </c>
      <c r="D28" t="s">
        <v>108</v>
      </c>
      <c r="E28" t="s">
        <v>20</v>
      </c>
      <c r="F28" t="s">
        <v>21</v>
      </c>
      <c r="G28" t="s">
        <v>22</v>
      </c>
      <c r="H28">
        <v>5</v>
      </c>
      <c r="I28">
        <v>55</v>
      </c>
      <c r="J28">
        <v>55</v>
      </c>
      <c r="K28">
        <v>3</v>
      </c>
      <c r="M28">
        <v>250</v>
      </c>
      <c r="N28">
        <v>250</v>
      </c>
      <c r="O28">
        <v>4</v>
      </c>
      <c r="P28" t="s">
        <v>36</v>
      </c>
      <c r="Q28" t="s">
        <v>33</v>
      </c>
      <c r="R28" t="s">
        <v>104</v>
      </c>
    </row>
    <row r="29" spans="1:18">
      <c r="A29" t="s">
        <v>109</v>
      </c>
      <c r="B29" s="2" t="str">
        <f>Hyperlink("https://www.diodes.com/assets/Datasheets/AL5873Q.pdf")</f>
        <v>https://www.diodes.com/assets/Datasheets/AL5873Q.pdf</v>
      </c>
      <c r="C29" t="str">
        <f>Hyperlink("https://www.diodes.com/part/view/AL5873Q","AL5873Q")</f>
        <v>AL5873Q</v>
      </c>
      <c r="D29" t="s">
        <v>110</v>
      </c>
      <c r="E29" t="s">
        <v>29</v>
      </c>
      <c r="F29" t="s">
        <v>30</v>
      </c>
      <c r="G29" t="s">
        <v>22</v>
      </c>
      <c r="H29">
        <v>5</v>
      </c>
      <c r="I29">
        <v>55</v>
      </c>
      <c r="J29">
        <v>55</v>
      </c>
      <c r="K29">
        <v>3</v>
      </c>
      <c r="L29" t="s">
        <v>23</v>
      </c>
      <c r="M29">
        <v>250</v>
      </c>
      <c r="N29">
        <v>250</v>
      </c>
      <c r="O29">
        <v>4</v>
      </c>
      <c r="P29" t="s">
        <v>36</v>
      </c>
      <c r="Q29" t="s">
        <v>33</v>
      </c>
      <c r="R29" t="s">
        <v>104</v>
      </c>
    </row>
    <row r="30" spans="1:18">
      <c r="A30" t="s">
        <v>111</v>
      </c>
      <c r="B30" s="2" t="str">
        <f>Hyperlink("https://www.diodes.com/assets/Datasheets/AL5887.pdf")</f>
        <v>https://www.diodes.com/assets/Datasheets/AL5887.pdf</v>
      </c>
      <c r="C30" t="str">
        <f>Hyperlink("https://www.diodes.com/part/view/AL5887","AL5887")</f>
        <v>AL5887</v>
      </c>
      <c r="D30" t="s">
        <v>112</v>
      </c>
      <c r="E30" t="s">
        <v>20</v>
      </c>
      <c r="F30" t="s">
        <v>21</v>
      </c>
      <c r="G30" t="s">
        <v>22</v>
      </c>
      <c r="H30">
        <v>2.7</v>
      </c>
      <c r="I30">
        <v>5.5</v>
      </c>
      <c r="J30">
        <v>5.5</v>
      </c>
      <c r="K30">
        <v>36</v>
      </c>
      <c r="M30">
        <v>70</v>
      </c>
      <c r="N30">
        <v>70</v>
      </c>
      <c r="O30">
        <v>5</v>
      </c>
      <c r="P30" t="s">
        <v>113</v>
      </c>
      <c r="Q30" t="s">
        <v>114</v>
      </c>
      <c r="R30" t="s">
        <v>115</v>
      </c>
    </row>
    <row r="31" spans="1:18">
      <c r="A31" t="s">
        <v>116</v>
      </c>
      <c r="B31" s="2" t="str">
        <f>Hyperlink("https://www.diodes.com/assets/Datasheets/AL8400.pdf")</f>
        <v>https://www.diodes.com/assets/Datasheets/AL8400.pdf</v>
      </c>
      <c r="C31" t="str">
        <f>Hyperlink("https://www.diodes.com/part/view/AL8400","AL8400")</f>
        <v>AL8400</v>
      </c>
      <c r="D31" t="s">
        <v>117</v>
      </c>
      <c r="E31" t="s">
        <v>20</v>
      </c>
      <c r="F31" t="s">
        <v>21</v>
      </c>
      <c r="G31" t="s">
        <v>76</v>
      </c>
      <c r="H31">
        <v>2.2</v>
      </c>
      <c r="I31">
        <v>18</v>
      </c>
      <c r="J31">
        <v>18</v>
      </c>
      <c r="K31">
        <v>1</v>
      </c>
      <c r="L31">
        <v>200</v>
      </c>
      <c r="M31">
        <v>15</v>
      </c>
      <c r="N31" t="s">
        <v>118</v>
      </c>
      <c r="O31">
        <v>3</v>
      </c>
      <c r="P31" t="s">
        <v>119</v>
      </c>
      <c r="Q31" t="s">
        <v>33</v>
      </c>
      <c r="R31" t="s">
        <v>120</v>
      </c>
    </row>
    <row r="32" spans="1:18">
      <c r="A32" t="s">
        <v>121</v>
      </c>
      <c r="B32" s="2" t="str">
        <f>Hyperlink("https://www.diodes.com/assets/Datasheets/AL8400.pdf")</f>
        <v>https://www.diodes.com/assets/Datasheets/AL8400.pdf</v>
      </c>
      <c r="C32" t="str">
        <f>Hyperlink("https://www.diodes.com/part/view/AL8400Q","AL8400Q")</f>
        <v>AL8400Q</v>
      </c>
      <c r="D32" t="s">
        <v>122</v>
      </c>
      <c r="E32" t="s">
        <v>29</v>
      </c>
      <c r="F32" t="s">
        <v>30</v>
      </c>
      <c r="G32" t="s">
        <v>76</v>
      </c>
      <c r="H32">
        <v>2</v>
      </c>
      <c r="I32">
        <v>18</v>
      </c>
      <c r="J32">
        <v>18</v>
      </c>
      <c r="K32">
        <v>1</v>
      </c>
      <c r="L32">
        <v>200</v>
      </c>
      <c r="M32">
        <v>15</v>
      </c>
      <c r="N32" t="s">
        <v>118</v>
      </c>
      <c r="O32">
        <v>3</v>
      </c>
      <c r="P32" t="s">
        <v>119</v>
      </c>
      <c r="Q32" t="s">
        <v>33</v>
      </c>
      <c r="R32" t="s">
        <v>120</v>
      </c>
    </row>
    <row r="33" spans="1:18">
      <c r="A33" t="s">
        <v>123</v>
      </c>
      <c r="B33" s="2" t="str">
        <f>Hyperlink("https://www.diodes.com/assets/Datasheets/AP2502.pdf")</f>
        <v>https://www.diodes.com/assets/Datasheets/AP2502.pdf</v>
      </c>
      <c r="C33" t="str">
        <f>Hyperlink("https://www.diodes.com/part/view/AP2502","AP2502")</f>
        <v>AP2502</v>
      </c>
      <c r="D33" t="s">
        <v>124</v>
      </c>
      <c r="E33" t="s">
        <v>20</v>
      </c>
      <c r="F33" t="s">
        <v>21</v>
      </c>
      <c r="G33" t="s">
        <v>125</v>
      </c>
      <c r="H33">
        <v>2</v>
      </c>
      <c r="I33">
        <v>6</v>
      </c>
      <c r="K33">
        <v>4</v>
      </c>
      <c r="M33">
        <v>20</v>
      </c>
      <c r="N33">
        <v>20</v>
      </c>
      <c r="O33">
        <v>1</v>
      </c>
      <c r="P33" t="s">
        <v>24</v>
      </c>
      <c r="Q33" t="s">
        <v>126</v>
      </c>
      <c r="R33" t="s">
        <v>127</v>
      </c>
    </row>
    <row r="34" spans="1:18">
      <c r="A34" t="s">
        <v>128</v>
      </c>
      <c r="B34" s="2" t="str">
        <f>Hyperlink("https://www.diodes.com/assets/Datasheets/BCR401UW6.pdf")</f>
        <v>https://www.diodes.com/assets/Datasheets/BCR401UW6.pdf</v>
      </c>
      <c r="C34" t="str">
        <f>Hyperlink("https://www.diodes.com/part/view/BCR401UW6","BCR401UW6")</f>
        <v>BCR401UW6</v>
      </c>
      <c r="D34" t="s">
        <v>129</v>
      </c>
      <c r="E34" t="s">
        <v>20</v>
      </c>
      <c r="F34" t="s">
        <v>21</v>
      </c>
      <c r="G34" t="s">
        <v>22</v>
      </c>
      <c r="H34">
        <v>1.4</v>
      </c>
      <c r="I34">
        <v>18</v>
      </c>
      <c r="J34">
        <v>18</v>
      </c>
      <c r="K34">
        <v>1</v>
      </c>
      <c r="L34">
        <v>700</v>
      </c>
      <c r="M34">
        <v>100</v>
      </c>
      <c r="N34" t="s">
        <v>130</v>
      </c>
      <c r="O34">
        <v>10</v>
      </c>
      <c r="P34" t="s">
        <v>64</v>
      </c>
      <c r="Q34" t="s">
        <v>131</v>
      </c>
    </row>
    <row r="35" spans="1:18">
      <c r="A35" t="s">
        <v>132</v>
      </c>
      <c r="B35" s="2" t="str">
        <f>Hyperlink("https://www.diodes.com/assets/Datasheets/BCR401UW6Q.pdf")</f>
        <v>https://www.diodes.com/assets/Datasheets/BCR401UW6Q.pdf</v>
      </c>
      <c r="C35" t="str">
        <f>Hyperlink("https://www.diodes.com/part/view/BCR401UW6Q","BCR401UW6Q")</f>
        <v>BCR401UW6Q</v>
      </c>
      <c r="D35" t="s">
        <v>129</v>
      </c>
      <c r="E35" t="s">
        <v>29</v>
      </c>
      <c r="F35" t="s">
        <v>30</v>
      </c>
      <c r="G35" t="s">
        <v>22</v>
      </c>
      <c r="H35">
        <v>1.4</v>
      </c>
      <c r="I35">
        <v>18</v>
      </c>
      <c r="J35">
        <v>18</v>
      </c>
      <c r="K35">
        <v>1</v>
      </c>
      <c r="L35">
        <v>700</v>
      </c>
      <c r="M35">
        <v>100</v>
      </c>
      <c r="N35" t="s">
        <v>130</v>
      </c>
      <c r="O35">
        <v>10</v>
      </c>
      <c r="P35" t="s">
        <v>64</v>
      </c>
      <c r="Q35" t="s">
        <v>131</v>
      </c>
    </row>
    <row r="36" spans="1:18">
      <c r="A36" t="s">
        <v>133</v>
      </c>
      <c r="B36" s="2" t="str">
        <f>Hyperlink("https://www.diodes.com/assets/Datasheets/BCR402UW6.pdf")</f>
        <v>https://www.diodes.com/assets/Datasheets/BCR402UW6.pdf</v>
      </c>
      <c r="C36" t="str">
        <f>Hyperlink("https://www.diodes.com/part/view/BCR402UW6","BCR402UW6")</f>
        <v>BCR402UW6</v>
      </c>
      <c r="D36" t="s">
        <v>134</v>
      </c>
      <c r="E36" t="s">
        <v>20</v>
      </c>
      <c r="F36" t="s">
        <v>21</v>
      </c>
      <c r="G36" t="s">
        <v>22</v>
      </c>
      <c r="H36">
        <v>1.4</v>
      </c>
      <c r="I36">
        <v>40</v>
      </c>
      <c r="J36">
        <v>40</v>
      </c>
      <c r="K36">
        <v>1</v>
      </c>
      <c r="L36">
        <v>700</v>
      </c>
      <c r="M36">
        <v>100</v>
      </c>
      <c r="N36" t="s">
        <v>130</v>
      </c>
      <c r="O36">
        <v>10</v>
      </c>
      <c r="P36" t="s">
        <v>64</v>
      </c>
      <c r="Q36" t="s">
        <v>131</v>
      </c>
    </row>
    <row r="37" spans="1:18">
      <c r="A37" t="s">
        <v>135</v>
      </c>
      <c r="B37" s="2" t="str">
        <f>Hyperlink("https://www.diodes.com/assets/Datasheets/BCR402UW6Q.pdf")</f>
        <v>https://www.diodes.com/assets/Datasheets/BCR402UW6Q.pdf</v>
      </c>
      <c r="C37" t="str">
        <f>Hyperlink("https://www.diodes.com/part/view/BCR402UW6Q","BCR402UW6Q")</f>
        <v>BCR402UW6Q</v>
      </c>
      <c r="D37" t="s">
        <v>134</v>
      </c>
      <c r="E37" t="s">
        <v>29</v>
      </c>
      <c r="F37" t="s">
        <v>30</v>
      </c>
      <c r="G37" t="s">
        <v>22</v>
      </c>
      <c r="H37">
        <v>1.4</v>
      </c>
      <c r="I37">
        <v>40</v>
      </c>
      <c r="J37">
        <v>40</v>
      </c>
      <c r="K37">
        <v>1</v>
      </c>
      <c r="L37">
        <v>700</v>
      </c>
      <c r="M37">
        <v>100</v>
      </c>
      <c r="N37" t="s">
        <v>130</v>
      </c>
      <c r="O37">
        <v>10</v>
      </c>
      <c r="P37" t="s">
        <v>64</v>
      </c>
      <c r="Q37" t="s">
        <v>131</v>
      </c>
    </row>
    <row r="38" spans="1:18">
      <c r="A38" t="s">
        <v>136</v>
      </c>
      <c r="B38" s="2" t="str">
        <f>Hyperlink("https://www.diodes.com/assets/Datasheets/BCR405UW6.pdf")</f>
        <v>https://www.diodes.com/assets/Datasheets/BCR405UW6.pdf</v>
      </c>
      <c r="C38" t="str">
        <f>Hyperlink("https://www.diodes.com/part/view/BCR405UW6","BCR405UW6")</f>
        <v>BCR405UW6</v>
      </c>
      <c r="D38" t="s">
        <v>137</v>
      </c>
      <c r="E38" t="s">
        <v>20</v>
      </c>
      <c r="F38" t="s">
        <v>21</v>
      </c>
      <c r="G38" t="s">
        <v>22</v>
      </c>
      <c r="H38">
        <v>1.4</v>
      </c>
      <c r="I38">
        <v>40</v>
      </c>
      <c r="J38">
        <v>40</v>
      </c>
      <c r="K38">
        <v>1</v>
      </c>
      <c r="L38">
        <v>700</v>
      </c>
      <c r="M38">
        <v>100</v>
      </c>
      <c r="N38" t="s">
        <v>130</v>
      </c>
      <c r="O38">
        <v>10</v>
      </c>
      <c r="P38" t="s">
        <v>64</v>
      </c>
      <c r="Q38" t="s">
        <v>131</v>
      </c>
    </row>
    <row r="39" spans="1:18">
      <c r="A39" t="s">
        <v>138</v>
      </c>
      <c r="B39" s="2" t="str">
        <f>Hyperlink("https://www.diodes.com/assets/Datasheets/BCR405UW6Q.pdf")</f>
        <v>https://www.diodes.com/assets/Datasheets/BCR405UW6Q.pdf</v>
      </c>
      <c r="C39" t="str">
        <f>Hyperlink("https://www.diodes.com/part/view/BCR405UW6Q","BCR405UW6Q")</f>
        <v>BCR405UW6Q</v>
      </c>
      <c r="D39" t="s">
        <v>137</v>
      </c>
      <c r="E39" t="s">
        <v>29</v>
      </c>
      <c r="F39" t="s">
        <v>30</v>
      </c>
      <c r="G39" t="s">
        <v>22</v>
      </c>
      <c r="H39">
        <v>1.4</v>
      </c>
      <c r="I39">
        <v>40</v>
      </c>
      <c r="J39">
        <v>40</v>
      </c>
      <c r="K39">
        <v>1</v>
      </c>
      <c r="L39">
        <v>700</v>
      </c>
      <c r="M39">
        <v>100</v>
      </c>
      <c r="N39" t="s">
        <v>130</v>
      </c>
      <c r="O39">
        <v>10</v>
      </c>
      <c r="P39" t="s">
        <v>64</v>
      </c>
      <c r="Q39" t="s">
        <v>131</v>
      </c>
    </row>
    <row r="40" spans="1:18">
      <c r="A40" t="s">
        <v>139</v>
      </c>
      <c r="B40" s="2" t="str">
        <f>Hyperlink("https://www.diodes.com/assets/Datasheets/BCR420UFD-BCR421UFD2.pdf")</f>
        <v>https://www.diodes.com/assets/Datasheets/BCR420UFD-BCR421UFD2.pdf</v>
      </c>
      <c r="C40" t="str">
        <f>Hyperlink("https://www.diodes.com/part/view/BCR420UFD","BCR420UFD")</f>
        <v>BCR420UFD</v>
      </c>
      <c r="D40" t="s">
        <v>140</v>
      </c>
      <c r="E40" t="s">
        <v>20</v>
      </c>
      <c r="F40" t="s">
        <v>21</v>
      </c>
      <c r="G40" t="s">
        <v>22</v>
      </c>
      <c r="H40">
        <v>1.4</v>
      </c>
      <c r="I40">
        <v>40</v>
      </c>
      <c r="J40">
        <v>40</v>
      </c>
      <c r="K40">
        <v>1</v>
      </c>
      <c r="L40">
        <v>700</v>
      </c>
      <c r="M40">
        <v>350</v>
      </c>
      <c r="N40" t="s">
        <v>141</v>
      </c>
      <c r="O40">
        <v>10</v>
      </c>
      <c r="P40" t="s">
        <v>64</v>
      </c>
      <c r="Q40" t="s">
        <v>131</v>
      </c>
      <c r="R40" t="s">
        <v>142</v>
      </c>
    </row>
    <row r="41" spans="1:18">
      <c r="A41" t="s">
        <v>143</v>
      </c>
      <c r="B41" s="2" t="str">
        <f>Hyperlink("https://www.diodes.com/assets/Datasheets/BCR420UFDQ-BCR421UFDQ.pdf")</f>
        <v>https://www.diodes.com/assets/Datasheets/BCR420UFDQ-BCR421UFDQ.pdf</v>
      </c>
      <c r="C41" t="str">
        <f>Hyperlink("https://www.diodes.com/part/view/BCR420UFDQ","BCR420UFDQ")</f>
        <v>BCR420UFDQ</v>
      </c>
      <c r="D41" t="s">
        <v>140</v>
      </c>
      <c r="E41" t="s">
        <v>29</v>
      </c>
      <c r="F41" t="s">
        <v>30</v>
      </c>
      <c r="G41" t="s">
        <v>22</v>
      </c>
      <c r="H41">
        <v>1.4</v>
      </c>
      <c r="I41">
        <v>40</v>
      </c>
      <c r="J41">
        <v>40</v>
      </c>
      <c r="K41">
        <v>1</v>
      </c>
      <c r="L41">
        <v>700</v>
      </c>
      <c r="M41">
        <v>350</v>
      </c>
      <c r="N41" t="s">
        <v>141</v>
      </c>
      <c r="O41">
        <v>10</v>
      </c>
      <c r="P41" t="s">
        <v>64</v>
      </c>
      <c r="Q41" t="s">
        <v>131</v>
      </c>
      <c r="R41" t="s">
        <v>142</v>
      </c>
    </row>
    <row r="42" spans="1:18">
      <c r="A42" t="s">
        <v>144</v>
      </c>
      <c r="B42" s="2" t="str">
        <f>Hyperlink("https://www.diodes.com/assets/Datasheets/BCR420UW6-BCR421UW6.pdf")</f>
        <v>https://www.diodes.com/assets/Datasheets/BCR420UW6-BCR421UW6.pdf</v>
      </c>
      <c r="C42" t="str">
        <f>Hyperlink("https://www.diodes.com/part/view/BCR420UW6","BCR420UW6")</f>
        <v>BCR420UW6</v>
      </c>
      <c r="D42" t="s">
        <v>145</v>
      </c>
      <c r="E42" t="s">
        <v>20</v>
      </c>
      <c r="F42" t="s">
        <v>21</v>
      </c>
      <c r="G42" t="s">
        <v>22</v>
      </c>
      <c r="H42">
        <v>1.4</v>
      </c>
      <c r="I42">
        <v>40</v>
      </c>
      <c r="J42">
        <v>40</v>
      </c>
      <c r="K42">
        <v>1</v>
      </c>
      <c r="L42">
        <v>700</v>
      </c>
      <c r="M42">
        <v>350</v>
      </c>
      <c r="N42" t="s">
        <v>141</v>
      </c>
      <c r="O42">
        <v>10</v>
      </c>
      <c r="P42" t="s">
        <v>64</v>
      </c>
      <c r="Q42" t="s">
        <v>131</v>
      </c>
    </row>
    <row r="43" spans="1:18">
      <c r="A43" t="s">
        <v>146</v>
      </c>
      <c r="B43" s="2" t="str">
        <f>Hyperlink("https://www.diodes.com/assets/Datasheets/BCR420UW6Q-BCR421UW6Q.pdf")</f>
        <v>https://www.diodes.com/assets/Datasheets/BCR420UW6Q-BCR421UW6Q.pdf</v>
      </c>
      <c r="C43" t="str">
        <f>Hyperlink("https://www.diodes.com/part/view/BCR420UW6Q","BCR420UW6Q")</f>
        <v>BCR420UW6Q</v>
      </c>
      <c r="D43" t="s">
        <v>145</v>
      </c>
      <c r="E43" t="s">
        <v>29</v>
      </c>
      <c r="F43" t="s">
        <v>30</v>
      </c>
      <c r="G43" t="s">
        <v>22</v>
      </c>
      <c r="H43">
        <v>1.4</v>
      </c>
      <c r="I43">
        <v>40</v>
      </c>
      <c r="J43">
        <v>40</v>
      </c>
      <c r="K43">
        <v>1</v>
      </c>
      <c r="L43">
        <v>700</v>
      </c>
      <c r="M43">
        <v>350</v>
      </c>
      <c r="N43" t="s">
        <v>141</v>
      </c>
      <c r="O43">
        <v>10</v>
      </c>
      <c r="P43" t="s">
        <v>64</v>
      </c>
      <c r="Q43" t="s">
        <v>131</v>
      </c>
    </row>
    <row r="44" spans="1:18">
      <c r="A44" t="s">
        <v>147</v>
      </c>
      <c r="B44" s="2" t="str">
        <f>Hyperlink("https://www.diodes.com/assets/Datasheets/BCR420UFD-BCR421UFD2.pdf")</f>
        <v>https://www.diodes.com/assets/Datasheets/BCR420UFD-BCR421UFD2.pdf</v>
      </c>
      <c r="C44" t="str">
        <f>Hyperlink("https://www.diodes.com/part/view/BCR421UFD","BCR421UFD")</f>
        <v>BCR421UFD</v>
      </c>
      <c r="D44" t="s">
        <v>148</v>
      </c>
      <c r="E44" t="s">
        <v>20</v>
      </c>
      <c r="F44" t="s">
        <v>21</v>
      </c>
      <c r="G44" t="s">
        <v>22</v>
      </c>
      <c r="H44">
        <v>1.4</v>
      </c>
      <c r="I44">
        <v>40</v>
      </c>
      <c r="J44">
        <v>40</v>
      </c>
      <c r="K44">
        <v>1</v>
      </c>
      <c r="L44">
        <v>700</v>
      </c>
      <c r="M44">
        <v>350</v>
      </c>
      <c r="N44" t="s">
        <v>141</v>
      </c>
      <c r="O44">
        <v>10</v>
      </c>
      <c r="P44" t="s">
        <v>64</v>
      </c>
      <c r="Q44" t="s">
        <v>131</v>
      </c>
      <c r="R44" t="s">
        <v>142</v>
      </c>
    </row>
    <row r="45" spans="1:18">
      <c r="A45" t="s">
        <v>149</v>
      </c>
      <c r="B45" s="2" t="str">
        <f>Hyperlink("https://www.diodes.com/assets/Datasheets/BCR420UFDQ-BCR421UFDQ.pdf")</f>
        <v>https://www.diodes.com/assets/Datasheets/BCR420UFDQ-BCR421UFDQ.pdf</v>
      </c>
      <c r="C45" t="str">
        <f>Hyperlink("https://www.diodes.com/part/view/BCR421UFDQ","BCR421UFDQ")</f>
        <v>BCR421UFDQ</v>
      </c>
      <c r="D45" t="s">
        <v>148</v>
      </c>
      <c r="E45" t="s">
        <v>29</v>
      </c>
      <c r="F45" t="s">
        <v>30</v>
      </c>
      <c r="G45" t="s">
        <v>22</v>
      </c>
      <c r="H45">
        <v>1.4</v>
      </c>
      <c r="I45">
        <v>40</v>
      </c>
      <c r="J45">
        <v>40</v>
      </c>
      <c r="K45">
        <v>1</v>
      </c>
      <c r="L45">
        <v>700</v>
      </c>
      <c r="M45">
        <v>350</v>
      </c>
      <c r="N45" t="s">
        <v>141</v>
      </c>
      <c r="O45">
        <v>10</v>
      </c>
      <c r="P45" t="s">
        <v>64</v>
      </c>
      <c r="Q45" t="s">
        <v>131</v>
      </c>
      <c r="R45" t="s">
        <v>142</v>
      </c>
    </row>
    <row r="46" spans="1:18">
      <c r="A46" t="s">
        <v>150</v>
      </c>
      <c r="B46" s="2" t="str">
        <f>Hyperlink("https://www.diodes.com/assets/Datasheets/BCR420UW6-BCR421UW6.pdf")</f>
        <v>https://www.diodes.com/assets/Datasheets/BCR420UW6-BCR421UW6.pdf</v>
      </c>
      <c r="C46" t="str">
        <f>Hyperlink("https://www.diodes.com/part/view/BCR421UW6","BCR421UW6")</f>
        <v>BCR421UW6</v>
      </c>
      <c r="D46" t="s">
        <v>151</v>
      </c>
      <c r="E46" t="s">
        <v>20</v>
      </c>
      <c r="F46" t="s">
        <v>21</v>
      </c>
      <c r="G46" t="s">
        <v>22</v>
      </c>
      <c r="H46">
        <v>1.4</v>
      </c>
      <c r="I46">
        <v>40</v>
      </c>
      <c r="J46">
        <v>40</v>
      </c>
      <c r="K46">
        <v>1</v>
      </c>
      <c r="L46">
        <v>700</v>
      </c>
      <c r="M46">
        <v>350</v>
      </c>
      <c r="N46" t="s">
        <v>141</v>
      </c>
      <c r="O46">
        <v>10</v>
      </c>
      <c r="P46" t="s">
        <v>152</v>
      </c>
      <c r="Q46" t="s">
        <v>131</v>
      </c>
    </row>
    <row r="47" spans="1:18">
      <c r="A47" t="s">
        <v>153</v>
      </c>
      <c r="B47" s="2" t="str">
        <f>Hyperlink("https://www.diodes.com/assets/Datasheets/BCR420UW6Q_BCR421UW6Q.pdf")</f>
        <v>https://www.diodes.com/assets/Datasheets/BCR420UW6Q_BCR421UW6Q.pdf</v>
      </c>
      <c r="C47" t="str">
        <f>Hyperlink("https://www.diodes.com/part/view/BCR421UW6Q","BCR421UW6Q")</f>
        <v>BCR421UW6Q</v>
      </c>
      <c r="D47" t="s">
        <v>151</v>
      </c>
      <c r="E47" t="s">
        <v>29</v>
      </c>
      <c r="F47" t="s">
        <v>30</v>
      </c>
      <c r="G47" t="s">
        <v>22</v>
      </c>
      <c r="H47">
        <v>1.4</v>
      </c>
      <c r="I47">
        <v>40</v>
      </c>
      <c r="J47">
        <v>40</v>
      </c>
      <c r="K47">
        <v>1</v>
      </c>
      <c r="L47">
        <v>700</v>
      </c>
      <c r="M47">
        <v>350</v>
      </c>
      <c r="N47" t="s">
        <v>141</v>
      </c>
      <c r="O47">
        <v>10</v>
      </c>
      <c r="P47" t="s">
        <v>64</v>
      </c>
      <c r="Q47" t="s">
        <v>131</v>
      </c>
    </row>
    <row r="48" spans="1:18">
      <c r="A48" t="s">
        <v>154</v>
      </c>
      <c r="B48" s="2" t="str">
        <f>Hyperlink("https://www.diodes.com/assets/Datasheets/BCR430UW6.pdf")</f>
        <v>https://www.diodes.com/assets/Datasheets/BCR430UW6.pdf</v>
      </c>
      <c r="C48" t="str">
        <f>Hyperlink("https://www.diodes.com/part/view/BCR430UW6","BCR430UW6")</f>
        <v>BCR430UW6</v>
      </c>
      <c r="D48" t="s">
        <v>155</v>
      </c>
      <c r="E48" t="s">
        <v>20</v>
      </c>
      <c r="F48" t="s">
        <v>21</v>
      </c>
      <c r="G48" t="s">
        <v>22</v>
      </c>
      <c r="H48">
        <v>5</v>
      </c>
      <c r="I48">
        <v>42</v>
      </c>
      <c r="J48">
        <v>40</v>
      </c>
      <c r="K48">
        <v>1</v>
      </c>
      <c r="L48">
        <v>892</v>
      </c>
      <c r="M48">
        <v>100</v>
      </c>
      <c r="N48" t="s">
        <v>156</v>
      </c>
      <c r="O48">
        <v>5</v>
      </c>
      <c r="P48" t="s">
        <v>157</v>
      </c>
      <c r="Q48" t="s">
        <v>33</v>
      </c>
      <c r="R48" t="s">
        <v>48</v>
      </c>
    </row>
    <row r="49" spans="1:18">
      <c r="A49" t="s">
        <v>158</v>
      </c>
      <c r="B49" s="2" t="str">
        <f>Hyperlink("https://www.diodes.com/assets/Datasheets/BCR430UW6Q.pdf")</f>
        <v>https://www.diodes.com/assets/Datasheets/BCR430UW6Q.pdf</v>
      </c>
      <c r="C49" t="str">
        <f>Hyperlink("https://www.diodes.com/part/view/BCR430UW6Q","BCR430UW6Q")</f>
        <v>BCR430UW6Q</v>
      </c>
      <c r="D49" t="s">
        <v>159</v>
      </c>
      <c r="E49" t="s">
        <v>29</v>
      </c>
      <c r="F49" t="s">
        <v>30</v>
      </c>
      <c r="G49" t="s">
        <v>22</v>
      </c>
      <c r="H49">
        <v>5</v>
      </c>
      <c r="I49">
        <v>42</v>
      </c>
      <c r="J49">
        <v>40</v>
      </c>
      <c r="K49">
        <v>1</v>
      </c>
      <c r="L49">
        <v>892</v>
      </c>
      <c r="M49">
        <v>100</v>
      </c>
      <c r="N49" t="s">
        <v>160</v>
      </c>
      <c r="O49">
        <v>5</v>
      </c>
      <c r="P49" t="s">
        <v>157</v>
      </c>
      <c r="Q49" t="s">
        <v>33</v>
      </c>
      <c r="R49" t="s">
        <v>48</v>
      </c>
    </row>
    <row r="50" spans="1:18">
      <c r="A50" t="s">
        <v>161</v>
      </c>
      <c r="B50" s="2" t="str">
        <f>Hyperlink("https://www.diodes.com/assets/Datasheets/ds32007.pdf")</f>
        <v>https://www.diodes.com/assets/Datasheets/ds32007.pdf</v>
      </c>
      <c r="C50" t="str">
        <f>Hyperlink("https://www.diodes.com/part/view/DLD101","DLD101")</f>
        <v>DLD101</v>
      </c>
      <c r="D50" t="s">
        <v>162</v>
      </c>
      <c r="E50" t="s">
        <v>20</v>
      </c>
      <c r="F50" t="s">
        <v>21</v>
      </c>
      <c r="G50" t="s">
        <v>22</v>
      </c>
      <c r="H50" t="s">
        <v>23</v>
      </c>
      <c r="I50">
        <v>50</v>
      </c>
      <c r="J50">
        <v>50</v>
      </c>
      <c r="K50">
        <v>1</v>
      </c>
      <c r="L50">
        <v>600</v>
      </c>
      <c r="M50">
        <v>1000</v>
      </c>
      <c r="N50">
        <v>1000</v>
      </c>
      <c r="O50">
        <v>10</v>
      </c>
      <c r="P50" t="s">
        <v>24</v>
      </c>
      <c r="Q50" t="s">
        <v>126</v>
      </c>
      <c r="R50" t="s">
        <v>163</v>
      </c>
    </row>
    <row r="51" spans="1:18">
      <c r="A51" t="s">
        <v>164</v>
      </c>
      <c r="B51" s="2" t="str">
        <f>Hyperlink("https://www.diodes.com/assets/Datasheets/PAM2800.pdf")</f>
        <v>https://www.diodes.com/assets/Datasheets/PAM2800.pdf</v>
      </c>
      <c r="C51" t="str">
        <f>Hyperlink("https://www.diodes.com/part/view/PAM2800","PAM2800")</f>
        <v>PAM2800</v>
      </c>
      <c r="E51" t="s">
        <v>20</v>
      </c>
      <c r="F51" t="s">
        <v>21</v>
      </c>
      <c r="G51" t="s">
        <v>22</v>
      </c>
      <c r="H51">
        <v>3.6</v>
      </c>
      <c r="I51">
        <v>5.5</v>
      </c>
      <c r="J51">
        <v>5.5</v>
      </c>
      <c r="K51">
        <v>1</v>
      </c>
      <c r="L51" t="s">
        <v>69</v>
      </c>
      <c r="M51">
        <v>350</v>
      </c>
      <c r="N51">
        <v>350</v>
      </c>
      <c r="O51">
        <v>5</v>
      </c>
      <c r="P51" t="s">
        <v>20</v>
      </c>
      <c r="Q51" t="s">
        <v>97</v>
      </c>
      <c r="R51" t="s">
        <v>85</v>
      </c>
    </row>
    <row r="52" spans="1:18">
      <c r="A52" t="s">
        <v>165</v>
      </c>
      <c r="B52" s="2" t="str">
        <f>Hyperlink("https://www.diodes.com/assets/Datasheets/PAM2808.pdf")</f>
        <v>https://www.diodes.com/assets/Datasheets/PAM2808.pdf</v>
      </c>
      <c r="C52" t="str">
        <f>Hyperlink("https://www.diodes.com/part/view/PAM2808","PAM2808")</f>
        <v>PAM2808</v>
      </c>
      <c r="E52" t="s">
        <v>20</v>
      </c>
      <c r="F52" t="s">
        <v>21</v>
      </c>
      <c r="G52" t="s">
        <v>22</v>
      </c>
      <c r="H52">
        <v>2.5</v>
      </c>
      <c r="I52">
        <v>6</v>
      </c>
      <c r="J52">
        <v>6</v>
      </c>
      <c r="K52">
        <v>1</v>
      </c>
      <c r="L52">
        <v>100</v>
      </c>
      <c r="M52">
        <v>1500</v>
      </c>
      <c r="N52">
        <v>1500</v>
      </c>
      <c r="O52">
        <v>5</v>
      </c>
      <c r="P52" t="s">
        <v>20</v>
      </c>
      <c r="Q52" t="s">
        <v>97</v>
      </c>
      <c r="R52" t="s">
        <v>166</v>
      </c>
    </row>
  </sheetData>
  <autoFilter ref="A1:R52"/>
  <hyperlinks>
    <hyperlink ref="C2" r:id="rId_hyperlink_1" tooltip="AL1783" display="AL1783"/>
    <hyperlink ref="C3" r:id="rId_hyperlink_2" tooltip="AL1783Q" display="AL1783Q"/>
    <hyperlink ref="C4" r:id="rId_hyperlink_3" tooltip="AL1791" display="AL1791"/>
    <hyperlink ref="C5" r:id="rId_hyperlink_4" tooltip="AL1792" display="AL1792"/>
    <hyperlink ref="C6" r:id="rId_hyperlink_5" tooltip="AL1793" display="AL1793"/>
    <hyperlink ref="C7" r:id="rId_hyperlink_6" tooltip="AL1794" display="AL1794"/>
    <hyperlink ref="C8" r:id="rId_hyperlink_7" tooltip="AL5801" display="AL5801"/>
    <hyperlink ref="C9" r:id="rId_hyperlink_8" tooltip="AL5801Q" display="AL5801Q"/>
    <hyperlink ref="C10" r:id="rId_hyperlink_9" tooltip="AL5802" display="AL5802"/>
    <hyperlink ref="C11" r:id="rId_hyperlink_10" tooltip="AL5809" display="AL5809"/>
    <hyperlink ref="C12" r:id="rId_hyperlink_11" tooltip="AL5809Q" display="AL5809Q"/>
    <hyperlink ref="C13" r:id="rId_hyperlink_12" tooltip="AL5810" display="AL5810"/>
    <hyperlink ref="C14" r:id="rId_hyperlink_13" tooltip="AL5810Q" display="AL5810Q"/>
    <hyperlink ref="C15" r:id="rId_hyperlink_14" tooltip="AL5811" display="AL5811"/>
    <hyperlink ref="C16" r:id="rId_hyperlink_15" tooltip="AL5812" display="AL5812"/>
    <hyperlink ref="C17" r:id="rId_hyperlink_16" tooltip="AL5814" display="AL5814"/>
    <hyperlink ref="C18" r:id="rId_hyperlink_17" tooltip="AL5814Q" display="AL5814Q"/>
    <hyperlink ref="C19" r:id="rId_hyperlink_18" tooltip="AL5815" display="AL5815"/>
    <hyperlink ref="C20" r:id="rId_hyperlink_19" tooltip="AL5816" display="AL5816"/>
    <hyperlink ref="C21" r:id="rId_hyperlink_20" tooltip="AL5816Q" display="AL5816Q"/>
    <hyperlink ref="C22" r:id="rId_hyperlink_21" tooltip="AL5817" display="AL5817"/>
    <hyperlink ref="C23" r:id="rId_hyperlink_22" tooltip="AL5819" display="AL5819"/>
    <hyperlink ref="C24" r:id="rId_hyperlink_23" tooltip="AL58221" display="AL58221"/>
    <hyperlink ref="C25" r:id="rId_hyperlink_24" tooltip="AL58263" display="AL58263"/>
    <hyperlink ref="C26" r:id="rId_hyperlink_25" tooltip="AL5871" display="AL5871"/>
    <hyperlink ref="C27" r:id="rId_hyperlink_26" tooltip="AL5871Q" display="AL5871Q"/>
    <hyperlink ref="C28" r:id="rId_hyperlink_27" tooltip="AL5873" display="AL5873"/>
    <hyperlink ref="C29" r:id="rId_hyperlink_28" tooltip="AL5873Q" display="AL5873Q"/>
    <hyperlink ref="C30" r:id="rId_hyperlink_29" tooltip="AL5887" display="AL5887"/>
    <hyperlink ref="C31" r:id="rId_hyperlink_30" tooltip="AL8400" display="AL8400"/>
    <hyperlink ref="C32" r:id="rId_hyperlink_31" tooltip="AL8400Q" display="AL8400Q"/>
    <hyperlink ref="C33" r:id="rId_hyperlink_32" tooltip="AP2502" display="AP2502"/>
    <hyperlink ref="C34" r:id="rId_hyperlink_33" tooltip="BCR401UW6" display="BCR401UW6"/>
    <hyperlink ref="C35" r:id="rId_hyperlink_34" tooltip="BCR401UW6Q" display="BCR401UW6Q"/>
    <hyperlink ref="C36" r:id="rId_hyperlink_35" tooltip="BCR402UW6" display="BCR402UW6"/>
    <hyperlink ref="C37" r:id="rId_hyperlink_36" tooltip="BCR402UW6Q" display="BCR402UW6Q"/>
    <hyperlink ref="C38" r:id="rId_hyperlink_37" tooltip="BCR405UW6" display="BCR405UW6"/>
    <hyperlink ref="C39" r:id="rId_hyperlink_38" tooltip="BCR405UW6Q" display="BCR405UW6Q"/>
    <hyperlink ref="C40" r:id="rId_hyperlink_39" tooltip="BCR420UFD" display="BCR420UFD"/>
    <hyperlink ref="C41" r:id="rId_hyperlink_40" tooltip="BCR420UFDQ" display="BCR420UFDQ"/>
    <hyperlink ref="C42" r:id="rId_hyperlink_41" tooltip="BCR420UW6" display="BCR420UW6"/>
    <hyperlink ref="C43" r:id="rId_hyperlink_42" tooltip="BCR420UW6Q" display="BCR420UW6Q"/>
    <hyperlink ref="C44" r:id="rId_hyperlink_43" tooltip="BCR421UFD" display="BCR421UFD"/>
    <hyperlink ref="C45" r:id="rId_hyperlink_44" tooltip="BCR421UFDQ" display="BCR421UFDQ"/>
    <hyperlink ref="C46" r:id="rId_hyperlink_45" tooltip="BCR421UW6" display="BCR421UW6"/>
    <hyperlink ref="C47" r:id="rId_hyperlink_46" tooltip="BCR421UW6Q" display="BCR421UW6Q"/>
    <hyperlink ref="C48" r:id="rId_hyperlink_47" tooltip="BCR430UW6" display="BCR430UW6"/>
    <hyperlink ref="C49" r:id="rId_hyperlink_48" tooltip="BCR430UW6Q" display="BCR430UW6Q"/>
    <hyperlink ref="C50" r:id="rId_hyperlink_49" tooltip="DLD101" display="DLD101"/>
    <hyperlink ref="C51" r:id="rId_hyperlink_50" tooltip="PAM2800" display="PAM2800"/>
    <hyperlink ref="C52" r:id="rId_hyperlink_51" tooltip="PAM2808" display="PAM2808"/>
    <hyperlink ref="B2" r:id="rId_hyperlink_52" tooltip="https://www.diodes.com/assets/Datasheets/AL1783.pdf" display="https://www.diodes.com/assets/Datasheets/AL1783.pdf"/>
    <hyperlink ref="B3" r:id="rId_hyperlink_53" tooltip="https://www.diodes.com/assets/Datasheets/AL1783Q.pdf" display="https://www.diodes.com/assets/Datasheets/AL1783Q.pdf"/>
    <hyperlink ref="B4" r:id="rId_hyperlink_54" tooltip="https://www.diodes.com/assets/Datasheets/AL1791_1792_1793_1794.pdf" display="https://www.diodes.com/assets/Datasheets/AL1791_1792_1793_1794.pdf"/>
    <hyperlink ref="B5" r:id="rId_hyperlink_55" tooltip="https://www.diodes.com/assets/Datasheets/AL1791_1792_1793_1794.pdf" display="https://www.diodes.com/assets/Datasheets/AL1791_1792_1793_1794.pdf"/>
    <hyperlink ref="B6" r:id="rId_hyperlink_56" tooltip="https://www.diodes.com/assets/Datasheets/AL1791_1792_1793_1794.pdf" display="https://www.diodes.com/assets/Datasheets/AL1791_1792_1793_1794.pdf"/>
    <hyperlink ref="B7" r:id="rId_hyperlink_57" tooltip="https://www.diodes.com/assets/Datasheets/AL1791_1792_1793_1794.pdf" display="https://www.diodes.com/assets/Datasheets/AL1791_1792_1793_1794.pdf"/>
    <hyperlink ref="B8" r:id="rId_hyperlink_58" tooltip="https://www.diodes.com/assets/Datasheets/AL5801.pdf" display="https://www.diodes.com/assets/Datasheets/AL5801.pdf"/>
    <hyperlink ref="B9" r:id="rId_hyperlink_59" tooltip="https://www.diodes.com/assets/Datasheets/AL5801.pdf" display="https://www.diodes.com/assets/Datasheets/AL5801.pdf"/>
    <hyperlink ref="B10" r:id="rId_hyperlink_60" tooltip="https://www.diodes.com/assets/Datasheets/AL5802.pdf" display="https://www.diodes.com/assets/Datasheets/AL5802.pdf"/>
    <hyperlink ref="B11" r:id="rId_hyperlink_61" tooltip="https://www.diodes.com/assets/Datasheets/AL5809.pdf" display="https://www.diodes.com/assets/Datasheets/AL5809.pdf"/>
    <hyperlink ref="B12" r:id="rId_hyperlink_62" tooltip="https://www.diodes.com/assets/Datasheets/AL5809Q.pdf" display="https://www.diodes.com/assets/Datasheets/AL5809Q.pdf"/>
    <hyperlink ref="B13" r:id="rId_hyperlink_63" tooltip="https://www.diodes.com/assets/Datasheets/AL5810.pdf" display="https://www.diodes.com/assets/Datasheets/AL5810.pdf"/>
    <hyperlink ref="B14" r:id="rId_hyperlink_64" tooltip="https://www.diodes.com/assets/Datasheets/AL5810Q.pdf" display="https://www.diodes.com/assets/Datasheets/AL5810Q.pdf"/>
    <hyperlink ref="B15" r:id="rId_hyperlink_65" tooltip="https://www.diodes.com/assets/Datasheets/AL5811.pdf" display="https://www.diodes.com/assets/Datasheets/AL5811.pdf"/>
    <hyperlink ref="B16" r:id="rId_hyperlink_66" tooltip="https://www.diodes.com/assets/Datasheets/AL5812.pdf" display="https://www.diodes.com/assets/Datasheets/AL5812.pdf"/>
    <hyperlink ref="B17" r:id="rId_hyperlink_67" tooltip="https://www.diodes.com/assets/Datasheets/AL5814.pdf" display="https://www.diodes.com/assets/Datasheets/AL5814.pdf"/>
    <hyperlink ref="B18" r:id="rId_hyperlink_68" tooltip="https://www.diodes.com/assets/Datasheets/AL5814Q.pdf" display="https://www.diodes.com/assets/Datasheets/AL5814Q.pdf"/>
    <hyperlink ref="B19" r:id="rId_hyperlink_69" tooltip="https://www.diodes.com/assets/Datasheets/AL5815-AL5816.pdf" display="https://www.diodes.com/assets/Datasheets/AL5815-AL5816.pdf"/>
    <hyperlink ref="B20" r:id="rId_hyperlink_70" tooltip="https://www.diodes.com/assets/Datasheets/AL5815-AL5816.pdf" display="https://www.diodes.com/assets/Datasheets/AL5815-AL5816.pdf"/>
    <hyperlink ref="B21" r:id="rId_hyperlink_71" tooltip="https://www.diodes.com/assets/Datasheets/AL5816Q.pdf" display="https://www.diodes.com/assets/Datasheets/AL5816Q.pdf"/>
    <hyperlink ref="B22" r:id="rId_hyperlink_72" tooltip="https://www.diodes.com/assets/Datasheets/AL5817.pdf" display="https://www.diodes.com/assets/Datasheets/AL5817.pdf"/>
    <hyperlink ref="B23" r:id="rId_hyperlink_73" tooltip="https://www.diodes.com/assets/Datasheets/AL5819.pdf" display="https://www.diodes.com/assets/Datasheets/AL5819.pdf"/>
    <hyperlink ref="B24" r:id="rId_hyperlink_74" tooltip="https://www.diodes.com/assets/Datasheets/AL58221.pdf" display="https://www.diodes.com/assets/Datasheets/AL58221.pdf"/>
    <hyperlink ref="B25" r:id="rId_hyperlink_75" tooltip="https://www.diodes.com/assets/Datasheets/AL58263.pdf" display="https://www.diodes.com/assets/Datasheets/AL58263.pdf"/>
    <hyperlink ref="B26" r:id="rId_hyperlink_76" tooltip="https://www.diodes.com/assets/Datasheets/AL5871.pdf" display="https://www.diodes.com/assets/Datasheets/AL5871.pdf"/>
    <hyperlink ref="B27" r:id="rId_hyperlink_77" tooltip="https://www.diodes.com/assets/Datasheets/AL5871Q.pdf" display="https://www.diodes.com/assets/Datasheets/AL5871Q.pdf"/>
    <hyperlink ref="B28" r:id="rId_hyperlink_78" tooltip="https://www.diodes.com/assets/Datasheets/AL5873.pdf" display="https://www.diodes.com/assets/Datasheets/AL5873.pdf"/>
    <hyperlink ref="B29" r:id="rId_hyperlink_79" tooltip="https://www.diodes.com/assets/Datasheets/AL5873Q.pdf" display="https://www.diodes.com/assets/Datasheets/AL5873Q.pdf"/>
    <hyperlink ref="B30" r:id="rId_hyperlink_80" tooltip="https://www.diodes.com/assets/Datasheets/AL5887.pdf" display="https://www.diodes.com/assets/Datasheets/AL5887.pdf"/>
    <hyperlink ref="B31" r:id="rId_hyperlink_81" tooltip="https://www.diodes.com/assets/Datasheets/AL8400.pdf" display="https://www.diodes.com/assets/Datasheets/AL8400.pdf"/>
    <hyperlink ref="B32" r:id="rId_hyperlink_82" tooltip="https://www.diodes.com/assets/Datasheets/AL8400.pdf" display="https://www.diodes.com/assets/Datasheets/AL8400.pdf"/>
    <hyperlink ref="B33" r:id="rId_hyperlink_83" tooltip="https://www.diodes.com/assets/Datasheets/AP2502.pdf" display="https://www.diodes.com/assets/Datasheets/AP2502.pdf"/>
    <hyperlink ref="B34" r:id="rId_hyperlink_84" tooltip="https://www.diodes.com/assets/Datasheets/BCR401UW6.pdf" display="https://www.diodes.com/assets/Datasheets/BCR401UW6.pdf"/>
    <hyperlink ref="B35" r:id="rId_hyperlink_85" tooltip="https://www.diodes.com/assets/Datasheets/BCR401UW6Q.pdf" display="https://www.diodes.com/assets/Datasheets/BCR401UW6Q.pdf"/>
    <hyperlink ref="B36" r:id="rId_hyperlink_86" tooltip="https://www.diodes.com/assets/Datasheets/BCR402UW6.pdf" display="https://www.diodes.com/assets/Datasheets/BCR402UW6.pdf"/>
    <hyperlink ref="B37" r:id="rId_hyperlink_87" tooltip="https://www.diodes.com/assets/Datasheets/BCR402UW6Q.pdf" display="https://www.diodes.com/assets/Datasheets/BCR402UW6Q.pdf"/>
    <hyperlink ref="B38" r:id="rId_hyperlink_88" tooltip="https://www.diodes.com/assets/Datasheets/BCR405UW6.pdf" display="https://www.diodes.com/assets/Datasheets/BCR405UW6.pdf"/>
    <hyperlink ref="B39" r:id="rId_hyperlink_89" tooltip="https://www.diodes.com/assets/Datasheets/BCR405UW6Q.pdf" display="https://www.diodes.com/assets/Datasheets/BCR405UW6Q.pdf"/>
    <hyperlink ref="B40" r:id="rId_hyperlink_90" tooltip="https://www.diodes.com/assets/Datasheets/BCR420UFD-BCR421UFD2.pdf" display="https://www.diodes.com/assets/Datasheets/BCR420UFD-BCR421UFD2.pdf"/>
    <hyperlink ref="B41" r:id="rId_hyperlink_91" tooltip="https://www.diodes.com/assets/Datasheets/BCR420UFDQ-BCR421UFDQ.pdf" display="https://www.diodes.com/assets/Datasheets/BCR420UFDQ-BCR421UFDQ.pdf"/>
    <hyperlink ref="B42" r:id="rId_hyperlink_92" tooltip="https://www.diodes.com/assets/Datasheets/BCR420UW6-BCR421UW6.pdf" display="https://www.diodes.com/assets/Datasheets/BCR420UW6-BCR421UW6.pdf"/>
    <hyperlink ref="B43" r:id="rId_hyperlink_93" tooltip="https://www.diodes.com/assets/Datasheets/BCR420UW6Q-BCR421UW6Q.pdf" display="https://www.diodes.com/assets/Datasheets/BCR420UW6Q-BCR421UW6Q.pdf"/>
    <hyperlink ref="B44" r:id="rId_hyperlink_94" tooltip="https://www.diodes.com/assets/Datasheets/BCR420UFD-BCR421UFD2.pdf" display="https://www.diodes.com/assets/Datasheets/BCR420UFD-BCR421UFD2.pdf"/>
    <hyperlink ref="B45" r:id="rId_hyperlink_95" tooltip="https://www.diodes.com/assets/Datasheets/BCR420UFDQ-BCR421UFDQ.pdf" display="https://www.diodes.com/assets/Datasheets/BCR420UFDQ-BCR421UFDQ.pdf"/>
    <hyperlink ref="B46" r:id="rId_hyperlink_96" tooltip="https://www.diodes.com/assets/Datasheets/BCR420UW6-BCR421UW6.pdf" display="https://www.diodes.com/assets/Datasheets/BCR420UW6-BCR421UW6.pdf"/>
    <hyperlink ref="B47" r:id="rId_hyperlink_97" tooltip="https://www.diodes.com/assets/Datasheets/BCR420UW6Q_BCR421UW6Q.pdf" display="https://www.diodes.com/assets/Datasheets/BCR420UW6Q_BCR421UW6Q.pdf"/>
    <hyperlink ref="B48" r:id="rId_hyperlink_98" tooltip="https://www.diodes.com/assets/Datasheets/BCR430UW6.pdf" display="https://www.diodes.com/assets/Datasheets/BCR430UW6.pdf"/>
    <hyperlink ref="B49" r:id="rId_hyperlink_99" tooltip="https://www.diodes.com/assets/Datasheets/BCR430UW6Q.pdf" display="https://www.diodes.com/assets/Datasheets/BCR430UW6Q.pdf"/>
    <hyperlink ref="B50" r:id="rId_hyperlink_100" tooltip="https://www.diodes.com/assets/Datasheets/ds32007.pdf" display="https://www.diodes.com/assets/Datasheets/ds32007.pdf"/>
    <hyperlink ref="B51" r:id="rId_hyperlink_101" tooltip="https://www.diodes.com/assets/Datasheets/PAM2800.pdf" display="https://www.diodes.com/assets/Datasheets/PAM2800.pdf"/>
    <hyperlink ref="B52" r:id="rId_hyperlink_102" tooltip="https://www.diodes.com/assets/Datasheets/PAM2808.pdf" display="https://www.diodes.com/assets/Datasheets/PAM2808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2024-06-30T10:19:25-05:00</dcterms:created>
  <dcterms:modified xsi:type="dcterms:W3CDTF">2024-06-30T10:19:25-05:00</dcterms:modified>
  <dc:title>Untitled Spreadsheet</dc:title>
  <dc:description/>
  <dc:subject/>
  <cp:keywords/>
  <cp:category/>
</cp:coreProperties>
</file>