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'Worksheet'!$A$1:$R$28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<sst xmlns="http://schemas.openxmlformats.org/spreadsheetml/2006/main" uniqueCount="97">
  <si>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</si>
  <si>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</si>
  <si>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</si>
  <si>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</si>
  <si>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</si>
  <si>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</si>
  <si>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</si>
  <si>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</si>
  <si>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 @ 5V (per Op Amp)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</si>
  <si>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Offset Voltage (Typ/Max)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</si>
  <si>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Bias Current typ (nA)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</si>
  <si>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Common Mode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</si>
  <si>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Common Mode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</si>
  <si>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Sink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</si>
  <si>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</si>
  <si>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Range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</si>
  <si>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</si>
  <si>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t>Packages</t>
  </si>
  <si>
    <t>ACS393MTR</t>
  </si>
  <si>
    <t>DUAL DIFFERENTIAL COMPARATORS</t>
  </si>
  <si>
    <t>Standard</t>
  </si>
  <si>
    <t>No</t>
  </si>
  <si>
    <t>4~8</t>
  </si>
  <si>
    <t>VCC -1.5</t>
  </si>
  <si>
    <t>0~70</t>
  </si>
  <si>
    <t>Open Collector</t>
  </si>
  <si>
    <t>SO-8</t>
  </si>
  <si>
    <t>AP331A</t>
  </si>
  <si>
    <t>SINGLE DIFFERENTIAL COMPARATORS</t>
  </si>
  <si>
    <t>SOT25</t>
  </si>
  <si>
    <t>APX339</t>
  </si>
  <si>
    <t>QUAD DIFFERENTIAL COMPARATORS</t>
  </si>
  <si>
    <t>1.7~7</t>
  </si>
  <si>
    <t>V- +0.2V</t>
  </si>
  <si>
    <t>V+ -0.2V</t>
  </si>
  <si>
    <t>-40~85</t>
  </si>
  <si>
    <t>TSSOP-14</t>
  </si>
  <si>
    <t>APX393</t>
  </si>
  <si>
    <t>MSOP-8, SO-8</t>
  </si>
  <si>
    <t>AS331</t>
  </si>
  <si>
    <t>1~5</t>
  </si>
  <si>
    <t>AS339</t>
  </si>
  <si>
    <t>2~5</t>
  </si>
  <si>
    <t>SO-14, TSSOP-14</t>
  </si>
  <si>
    <t>AS339A</t>
  </si>
  <si>
    <t>2~3</t>
  </si>
  <si>
    <t>SO-14</t>
  </si>
  <si>
    <t>AS393</t>
  </si>
  <si>
    <t>MSOP-8, SO-8, TSSOP-8</t>
  </si>
  <si>
    <t>AS393A</t>
  </si>
  <si>
    <t>LOW OFFSET DUAL DIFFERENTIAL COMPARATORS</t>
  </si>
  <si>
    <t>1~3</t>
  </si>
  <si>
    <t>AS393MTR</t>
  </si>
  <si>
    <t>AZV3001</t>
  </si>
  <si>
    <t>Single Channel Low Power Comparator with Push-Pull Output</t>
  </si>
  <si>
    <t>0.5~3</t>
  </si>
  <si>
    <t>VCC</t>
  </si>
  <si>
    <t>Push-Pull</t>
  </si>
  <si>
    <t>X2-DFN1410-6</t>
  </si>
  <si>
    <t>AZV3001A</t>
  </si>
  <si>
    <t>0.5~30</t>
  </si>
  <si>
    <t>AZV3002</t>
  </si>
  <si>
    <t>Dual Channel Low Power Comparator with Push-Pull Outputs</t>
  </si>
  <si>
    <t>U-FLGA1616-8</t>
  </si>
  <si>
    <t>AZV331</t>
  </si>
  <si>
    <t>LOW VOLTAGE SINGLE DIFFERENTIAL COMPARATORS</t>
  </si>
  <si>
    <t>VCC -0.8</t>
  </si>
  <si>
    <t>SOT25, SOT353</t>
  </si>
  <si>
    <t>AZV393</t>
  </si>
  <si>
    <t>LOW VOLTAGE DUAL DIFFERENTIAL COMPARATORS</t>
  </si>
  <si>
    <t>AZV5001</t>
  </si>
  <si>
    <t>Low Power Headset Detection IC in Miniaturized Package</t>
  </si>
  <si>
    <t>Open Drain</t>
  </si>
  <si>
    <t>X2-DFN1210-6</t>
  </si>
  <si>
    <t>AZV5002</t>
  </si>
  <si>
    <t>Low Power Audio Jack Detector with SEND/END Detection in Miniaturized Package</t>
  </si>
  <si>
    <t>Open-Drain</t>
  </si>
  <si>
    <t>U-QFN1418-10</t>
  </si>
  <si>
    <t>LM2901</t>
  </si>
  <si>
    <t>2~7</t>
  </si>
  <si>
    <t>-40~125</t>
  </si>
  <si>
    <t>LM2901A</t>
  </si>
  <si>
    <t>1~2</t>
  </si>
  <si>
    <t>LM2901AQ</t>
  </si>
  <si>
    <t>AUTOMOTIVE COMPLIANT QUAD DIFFERENTIAL COMPARATORS</t>
  </si>
  <si>
    <t>Automotive</t>
  </si>
  <si>
    <t>Yes</t>
  </si>
  <si>
    <t>LM2901Q</t>
  </si>
  <si>
    <t>LM2903</t>
  </si>
  <si>
    <t>LM2903A</t>
  </si>
  <si>
    <t>LM2903AQ</t>
  </si>
  <si>
    <t>AUTOMOTIVE COMPLIANT DUAL DIFFERENTIAL COMPARATORS</t>
  </si>
  <si>
    <t>LM2903Q</t>
  </si>
  <si>
    <t>MSOP-10, SO-8, TSSOP-8</t>
  </si>
  <si>
    <t>LMV331</t>
  </si>
  <si>
    <t>VCC -8</t>
  </si>
  <si>
    <t>LMV393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</si>
</sst>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S393-A.pdf" TargetMode="External"/><Relationship Id="rId_hyperlink_2" Type="http://schemas.openxmlformats.org/officeDocument/2006/relationships/hyperlink" Target="https://www.diodes.com/part/view/ACS393MTR" TargetMode="External"/><Relationship Id="rId_hyperlink_3" Type="http://schemas.openxmlformats.org/officeDocument/2006/relationships/hyperlink" Target="https://www.diodes.com/assets/Datasheets/AP331A.pdf" TargetMode="External"/><Relationship Id="rId_hyperlink_4" Type="http://schemas.openxmlformats.org/officeDocument/2006/relationships/hyperlink" Target="https://www.diodes.com/part/view/AP331A" TargetMode="External"/><Relationship Id="rId_hyperlink_5" Type="http://schemas.openxmlformats.org/officeDocument/2006/relationships/hyperlink" Target="https://www.diodes.com/assets/Datasheets/APX339_393.pdf" TargetMode="External"/><Relationship Id="rId_hyperlink_6" Type="http://schemas.openxmlformats.org/officeDocument/2006/relationships/hyperlink" Target="https://www.diodes.com/part/view/APX339" TargetMode="External"/><Relationship Id="rId_hyperlink_7" Type="http://schemas.openxmlformats.org/officeDocument/2006/relationships/hyperlink" Target="https://www.diodes.com/assets/Datasheets/APX339_393.pdf" TargetMode="External"/><Relationship Id="rId_hyperlink_8" Type="http://schemas.openxmlformats.org/officeDocument/2006/relationships/hyperlink" Target="https://www.diodes.com/part/view/APX393" TargetMode="External"/><Relationship Id="rId_hyperlink_9" Type="http://schemas.openxmlformats.org/officeDocument/2006/relationships/hyperlink" Target="https://www.diodes.com/assets/Datasheets/AS331.pdf" TargetMode="External"/><Relationship Id="rId_hyperlink_10" Type="http://schemas.openxmlformats.org/officeDocument/2006/relationships/hyperlink" Target="https://www.diodes.com/part/view/AS331" TargetMode="External"/><Relationship Id="rId_hyperlink_11" Type="http://schemas.openxmlformats.org/officeDocument/2006/relationships/hyperlink" Target="https://www.diodes.com/assets/Datasheets/AS339.pdf" TargetMode="External"/><Relationship Id="rId_hyperlink_12" Type="http://schemas.openxmlformats.org/officeDocument/2006/relationships/hyperlink" Target="https://www.diodes.com/part/view/AS339" TargetMode="External"/><Relationship Id="rId_hyperlink_13" Type="http://schemas.openxmlformats.org/officeDocument/2006/relationships/hyperlink" Target="https://www.diodes.com/assets/Datasheets/AS339.pdf" TargetMode="External"/><Relationship Id="rId_hyperlink_14" Type="http://schemas.openxmlformats.org/officeDocument/2006/relationships/hyperlink" Target="https://www.diodes.com/part/view/AS339A" TargetMode="External"/><Relationship Id="rId_hyperlink_15" Type="http://schemas.openxmlformats.org/officeDocument/2006/relationships/hyperlink" Target="https://www.diodes.com/assets/Datasheets/AS393-A.pdf" TargetMode="External"/><Relationship Id="rId_hyperlink_16" Type="http://schemas.openxmlformats.org/officeDocument/2006/relationships/hyperlink" Target="https://www.diodes.com/part/view/AS393" TargetMode="External"/><Relationship Id="rId_hyperlink_17" Type="http://schemas.openxmlformats.org/officeDocument/2006/relationships/hyperlink" Target="https://www.diodes.com/assets/Datasheets/AS393-A.pdf" TargetMode="External"/><Relationship Id="rId_hyperlink_18" Type="http://schemas.openxmlformats.org/officeDocument/2006/relationships/hyperlink" Target="https://www.diodes.com/part/view/AS393A" TargetMode="External"/><Relationship Id="rId_hyperlink_19" Type="http://schemas.openxmlformats.org/officeDocument/2006/relationships/hyperlink" Target="https://www.diodes.com/assets/Datasheets/AS393-A.pdf" TargetMode="External"/><Relationship Id="rId_hyperlink_20" Type="http://schemas.openxmlformats.org/officeDocument/2006/relationships/hyperlink" Target="https://www.diodes.com/part/view/AS393MTR" TargetMode="External"/><Relationship Id="rId_hyperlink_21" Type="http://schemas.openxmlformats.org/officeDocument/2006/relationships/hyperlink" Target="https://www.diodes.com/assets/Datasheets/AZV3001.pdf" TargetMode="External"/><Relationship Id="rId_hyperlink_22" Type="http://schemas.openxmlformats.org/officeDocument/2006/relationships/hyperlink" Target="https://www.diodes.com/part/view/AZV3001" TargetMode="External"/><Relationship Id="rId_hyperlink_23" Type="http://schemas.openxmlformats.org/officeDocument/2006/relationships/hyperlink" Target="https://www.diodes.com/assets/Datasheets/AZV3001A.pdf" TargetMode="External"/><Relationship Id="rId_hyperlink_24" Type="http://schemas.openxmlformats.org/officeDocument/2006/relationships/hyperlink" Target="https://www.diodes.com/part/view/AZV3001A" TargetMode="External"/><Relationship Id="rId_hyperlink_25" Type="http://schemas.openxmlformats.org/officeDocument/2006/relationships/hyperlink" Target="https://www.diodes.com/assets/Datasheets/AZV3001.pdf" TargetMode="External"/><Relationship Id="rId_hyperlink_26" Type="http://schemas.openxmlformats.org/officeDocument/2006/relationships/hyperlink" Target="https://www.diodes.com/part/view/AZV3002" TargetMode="External"/><Relationship Id="rId_hyperlink_27" Type="http://schemas.openxmlformats.org/officeDocument/2006/relationships/hyperlink" Target="https://www.diodes.com/assets/Datasheets/AZV331.pdf" TargetMode="External"/><Relationship Id="rId_hyperlink_28" Type="http://schemas.openxmlformats.org/officeDocument/2006/relationships/hyperlink" Target="https://www.diodes.com/part/view/AZV331" TargetMode="External"/><Relationship Id="rId_hyperlink_29" Type="http://schemas.openxmlformats.org/officeDocument/2006/relationships/hyperlink" Target="https://www.diodes.com/assets/Datasheets/AZV393.pdf" TargetMode="External"/><Relationship Id="rId_hyperlink_30" Type="http://schemas.openxmlformats.org/officeDocument/2006/relationships/hyperlink" Target="https://www.diodes.com/part/view/AZV393" TargetMode="External"/><Relationship Id="rId_hyperlink_31" Type="http://schemas.openxmlformats.org/officeDocument/2006/relationships/hyperlink" Target="https://www.diodes.com/assets/Datasheets/AZV5001.pdf" TargetMode="External"/><Relationship Id="rId_hyperlink_32" Type="http://schemas.openxmlformats.org/officeDocument/2006/relationships/hyperlink" Target="https://www.diodes.com/part/view/AZV5001" TargetMode="External"/><Relationship Id="rId_hyperlink_33" Type="http://schemas.openxmlformats.org/officeDocument/2006/relationships/hyperlink" Target="https://www.diodes.com/assets/Datasheets/AZV5002.pdf" TargetMode="External"/><Relationship Id="rId_hyperlink_34" Type="http://schemas.openxmlformats.org/officeDocument/2006/relationships/hyperlink" Target="https://www.diodes.com/part/view/AZV5002" TargetMode="External"/><Relationship Id="rId_hyperlink_35" Type="http://schemas.openxmlformats.org/officeDocument/2006/relationships/hyperlink" Target="https://www.diodes.com/assets/Datasheets/LM2901-03.pdf" TargetMode="External"/><Relationship Id="rId_hyperlink_36" Type="http://schemas.openxmlformats.org/officeDocument/2006/relationships/hyperlink" Target="https://www.diodes.com/part/view/LM2901" TargetMode="External"/><Relationship Id="rId_hyperlink_37" Type="http://schemas.openxmlformats.org/officeDocument/2006/relationships/hyperlink" Target="https://www.diodes.com/assets/Datasheets/LM2901-03.pdf" TargetMode="External"/><Relationship Id="rId_hyperlink_38" Type="http://schemas.openxmlformats.org/officeDocument/2006/relationships/hyperlink" Target="https://www.diodes.com/part/view/LM2901A" TargetMode="External"/><Relationship Id="rId_hyperlink_39" Type="http://schemas.openxmlformats.org/officeDocument/2006/relationships/hyperlink" Target="https://www.diodes.com/assets/Datasheets/LM2901Q_03Q.pdf" TargetMode="External"/><Relationship Id="rId_hyperlink_40" Type="http://schemas.openxmlformats.org/officeDocument/2006/relationships/hyperlink" Target="https://www.diodes.com/part/view/LM2901AQ" TargetMode="External"/><Relationship Id="rId_hyperlink_41" Type="http://schemas.openxmlformats.org/officeDocument/2006/relationships/hyperlink" Target="https://www.diodes.com/assets/Datasheets/LM2901Q_03Q.pdf" TargetMode="External"/><Relationship Id="rId_hyperlink_42" Type="http://schemas.openxmlformats.org/officeDocument/2006/relationships/hyperlink" Target="https://www.diodes.com/part/view/LM2901Q" TargetMode="External"/><Relationship Id="rId_hyperlink_43" Type="http://schemas.openxmlformats.org/officeDocument/2006/relationships/hyperlink" Target="https://www.diodes.com/assets/Datasheets/LM2901-03.pdf" TargetMode="External"/><Relationship Id="rId_hyperlink_44" Type="http://schemas.openxmlformats.org/officeDocument/2006/relationships/hyperlink" Target="https://www.diodes.com/part/view/LM2903" TargetMode="External"/><Relationship Id="rId_hyperlink_45" Type="http://schemas.openxmlformats.org/officeDocument/2006/relationships/hyperlink" Target="https://www.diodes.com/assets/Datasheets/LM2901-03.pdf" TargetMode="External"/><Relationship Id="rId_hyperlink_46" Type="http://schemas.openxmlformats.org/officeDocument/2006/relationships/hyperlink" Target="https://www.diodes.com/part/view/LM2903A" TargetMode="External"/><Relationship Id="rId_hyperlink_47" Type="http://schemas.openxmlformats.org/officeDocument/2006/relationships/hyperlink" Target="https://www.diodes.com/assets/Datasheets/LM2901Q_03Q.pdf" TargetMode="External"/><Relationship Id="rId_hyperlink_48" Type="http://schemas.openxmlformats.org/officeDocument/2006/relationships/hyperlink" Target="https://www.diodes.com/part/view/LM2903AQ" TargetMode="External"/><Relationship Id="rId_hyperlink_49" Type="http://schemas.openxmlformats.org/officeDocument/2006/relationships/hyperlink" Target="https://www.diodes.com/assets/Datasheets/LM2901Q_03Q.pdf" TargetMode="External"/><Relationship Id="rId_hyperlink_50" Type="http://schemas.openxmlformats.org/officeDocument/2006/relationships/hyperlink" Target="https://www.diodes.com/part/view/LM2903Q" TargetMode="External"/><Relationship Id="rId_hyperlink_51" Type="http://schemas.openxmlformats.org/officeDocument/2006/relationships/hyperlink" Target="https://www.diodes.com/assets/Datasheets/LMV331_393.pdf" TargetMode="External"/><Relationship Id="rId_hyperlink_52" Type="http://schemas.openxmlformats.org/officeDocument/2006/relationships/hyperlink" Target="https://www.diodes.com/part/view/LMV331" TargetMode="External"/><Relationship Id="rId_hyperlink_53" Type="http://schemas.openxmlformats.org/officeDocument/2006/relationships/hyperlink" Target="https://www.diodes.com/assets/Datasheets/LMV331_393.pdf" TargetMode="External"/><Relationship Id="rId_hyperlink_54" Type="http://schemas.openxmlformats.org/officeDocument/2006/relationships/hyperlink" Target="https://www.diodes.com/part/view/LMV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2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Supply Voltage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Supply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 @ 5V (per Op Amp)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Offset Voltage (Typ/Max)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Bias Current typ (nA)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Common Mode Voltage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Common Mode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Sink (mA)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Channels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Range (°C)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Hyperlink("https://www.diodes.com/assets/Datasheets/AS393-A.pdf")</f>
        <v>https://www.diodes.com/assets/Datasheets/AS393-A.pdf</v>
      </c>
      <c r="C2" t="str">
        <f>Hyperlink("https://www.diodes.com/part/view/ACS393MTR","ACS393MTR")</f>
        <v>ACS393MTR</v>
      </c>
      <c r="D2" t="s">
        <v>19</v>
      </c>
      <c r="E2" t="s">
        <v>20</v>
      </c>
      <c r="F2" t="s">
        <v>21</v>
      </c>
      <c r="G2">
        <v>2</v>
      </c>
      <c r="H2">
        <v>36</v>
      </c>
      <c r="I2">
        <v>0.4</v>
      </c>
      <c r="J2" t="s">
        <v>22</v>
      </c>
      <c r="K2">
        <v>150</v>
      </c>
      <c r="M2" t="s">
        <v>23</v>
      </c>
      <c r="N2">
        <v>16</v>
      </c>
      <c r="O2">
        <v>2</v>
      </c>
      <c r="P2" t="s">
        <v>24</v>
      </c>
      <c r="Q2" t="s">
        <v>25</v>
      </c>
      <c r="R2" t="s">
        <v>26</v>
      </c>
    </row>
    <row r="3" spans="1:18">
      <c r="A3" t="s">
        <v>27</v>
      </c>
      <c r="B3" s="2" t="str">
        <f>Hyperlink("https://www.diodes.com/assets/Datasheets/AP331A.pdf")</f>
        <v>https://www.diodes.com/assets/Datasheets/AP331A.pdf</v>
      </c>
      <c r="C3" t="str">
        <f>Hyperlink("https://www.diodes.com/part/view/AP331A","AP331A")</f>
        <v>AP331A</v>
      </c>
      <c r="D3" t="s">
        <v>28</v>
      </c>
      <c r="E3" t="s">
        <v>20</v>
      </c>
      <c r="F3" t="s">
        <v>21</v>
      </c>
      <c r="G3">
        <v>2</v>
      </c>
      <c r="H3">
        <v>36</v>
      </c>
      <c r="I3">
        <v>0.4</v>
      </c>
      <c r="J3" t="s">
        <v>22</v>
      </c>
      <c r="K3">
        <v>150</v>
      </c>
      <c r="M3" t="s">
        <v>23</v>
      </c>
      <c r="N3">
        <v>16</v>
      </c>
      <c r="O3">
        <v>1</v>
      </c>
      <c r="P3" t="s">
        <v>24</v>
      </c>
      <c r="Q3" t="s">
        <v>25</v>
      </c>
      <c r="R3" t="s">
        <v>29</v>
      </c>
    </row>
    <row r="4" spans="1:18">
      <c r="A4" t="s">
        <v>30</v>
      </c>
      <c r="B4" s="2" t="str">
        <f>Hyperlink("https://www.diodes.com/assets/Datasheets/APX339_393.pdf")</f>
        <v>https://www.diodes.com/assets/Datasheets/APX339_393.pdf</v>
      </c>
      <c r="C4" t="str">
        <f>Hyperlink("https://www.diodes.com/part/view/APX339","APX339")</f>
        <v>APX339</v>
      </c>
      <c r="D4" t="s">
        <v>31</v>
      </c>
      <c r="E4" t="s">
        <v>20</v>
      </c>
      <c r="F4" t="s">
        <v>21</v>
      </c>
      <c r="G4">
        <v>2.5</v>
      </c>
      <c r="H4">
        <v>5.5</v>
      </c>
      <c r="I4">
        <v>0.24</v>
      </c>
      <c r="J4" t="s">
        <v>32</v>
      </c>
      <c r="K4">
        <v>10</v>
      </c>
      <c r="L4" t="s">
        <v>33</v>
      </c>
      <c r="M4" t="s">
        <v>34</v>
      </c>
      <c r="N4">
        <v>60</v>
      </c>
      <c r="O4">
        <v>4</v>
      </c>
      <c r="P4" t="s">
        <v>35</v>
      </c>
      <c r="Q4" t="s">
        <v>25</v>
      </c>
      <c r="R4" t="s">
        <v>36</v>
      </c>
    </row>
    <row r="5" spans="1:18">
      <c r="A5" t="s">
        <v>37</v>
      </c>
      <c r="B5" s="2" t="str">
        <f>Hyperlink("https://www.diodes.com/assets/Datasheets/APX339_393.pdf")</f>
        <v>https://www.diodes.com/assets/Datasheets/APX339_393.pdf</v>
      </c>
      <c r="C5" t="str">
        <f>Hyperlink("https://www.diodes.com/part/view/APX393","APX393")</f>
        <v>APX393</v>
      </c>
      <c r="D5" t="s">
        <v>19</v>
      </c>
      <c r="E5" t="s">
        <v>20</v>
      </c>
      <c r="F5" t="s">
        <v>21</v>
      </c>
      <c r="G5">
        <v>2.5</v>
      </c>
      <c r="H5">
        <v>5.5</v>
      </c>
      <c r="I5">
        <v>0.15</v>
      </c>
      <c r="J5" t="s">
        <v>32</v>
      </c>
      <c r="K5">
        <v>10</v>
      </c>
      <c r="L5" t="s">
        <v>33</v>
      </c>
      <c r="M5" t="s">
        <v>34</v>
      </c>
      <c r="N5">
        <v>60</v>
      </c>
      <c r="O5">
        <v>2</v>
      </c>
      <c r="P5" t="s">
        <v>35</v>
      </c>
      <c r="Q5" t="s">
        <v>25</v>
      </c>
      <c r="R5" t="s">
        <v>38</v>
      </c>
    </row>
    <row r="6" spans="1:18">
      <c r="A6" t="s">
        <v>39</v>
      </c>
      <c r="B6" s="2" t="str">
        <f>Hyperlink("https://www.diodes.com/assets/Datasheets/AS331.pdf")</f>
        <v>https://www.diodes.com/assets/Datasheets/AS331.pdf</v>
      </c>
      <c r="C6" t="str">
        <f>Hyperlink("https://www.diodes.com/part/view/AS331","AS331")</f>
        <v>AS331</v>
      </c>
      <c r="D6" t="s">
        <v>28</v>
      </c>
      <c r="E6" t="s">
        <v>20</v>
      </c>
      <c r="F6" t="s">
        <v>21</v>
      </c>
      <c r="G6">
        <v>2</v>
      </c>
      <c r="H6">
        <v>36</v>
      </c>
      <c r="I6">
        <v>0.4</v>
      </c>
      <c r="J6" t="s">
        <v>40</v>
      </c>
      <c r="K6">
        <v>25</v>
      </c>
      <c r="M6" t="s">
        <v>23</v>
      </c>
      <c r="N6">
        <v>16</v>
      </c>
      <c r="O6">
        <v>1</v>
      </c>
      <c r="P6" t="s">
        <v>35</v>
      </c>
      <c r="Q6" t="s">
        <v>25</v>
      </c>
      <c r="R6" t="s">
        <v>29</v>
      </c>
    </row>
    <row r="7" spans="1:18">
      <c r="A7" t="s">
        <v>41</v>
      </c>
      <c r="B7" s="2" t="str">
        <f>Hyperlink("https://www.diodes.com/assets/Datasheets/AS339.pdf")</f>
        <v>https://www.diodes.com/assets/Datasheets/AS339.pdf</v>
      </c>
      <c r="C7" t="str">
        <f>Hyperlink("https://www.diodes.com/part/view/AS339","AS339")</f>
        <v>AS339</v>
      </c>
      <c r="D7" t="s">
        <v>31</v>
      </c>
      <c r="E7" t="s">
        <v>20</v>
      </c>
      <c r="F7" t="s">
        <v>21</v>
      </c>
      <c r="G7">
        <v>2</v>
      </c>
      <c r="H7">
        <v>36</v>
      </c>
      <c r="I7">
        <v>0.9</v>
      </c>
      <c r="J7" t="s">
        <v>42</v>
      </c>
      <c r="K7">
        <v>25</v>
      </c>
      <c r="M7" t="s">
        <v>23</v>
      </c>
      <c r="N7">
        <v>16</v>
      </c>
      <c r="O7">
        <v>4</v>
      </c>
      <c r="P7" t="s">
        <v>35</v>
      </c>
      <c r="Q7" t="s">
        <v>25</v>
      </c>
      <c r="R7" t="s">
        <v>43</v>
      </c>
    </row>
    <row r="8" spans="1:18">
      <c r="A8" t="s">
        <v>44</v>
      </c>
      <c r="B8" s="2" t="str">
        <f>Hyperlink("https://www.diodes.com/assets/Datasheets/AS339.pdf")</f>
        <v>https://www.diodes.com/assets/Datasheets/AS339.pdf</v>
      </c>
      <c r="C8" t="str">
        <f>Hyperlink("https://www.diodes.com/part/view/AS339A","AS339A")</f>
        <v>AS339A</v>
      </c>
      <c r="D8" t="s">
        <v>31</v>
      </c>
      <c r="E8" t="s">
        <v>20</v>
      </c>
      <c r="F8" t="s">
        <v>21</v>
      </c>
      <c r="G8">
        <v>2</v>
      </c>
      <c r="H8">
        <v>36</v>
      </c>
      <c r="I8">
        <v>0.9</v>
      </c>
      <c r="J8" t="s">
        <v>45</v>
      </c>
      <c r="K8">
        <v>25</v>
      </c>
      <c r="M8" t="s">
        <v>23</v>
      </c>
      <c r="N8">
        <v>16</v>
      </c>
      <c r="O8">
        <v>4</v>
      </c>
      <c r="P8" t="s">
        <v>35</v>
      </c>
      <c r="Q8" t="s">
        <v>25</v>
      </c>
      <c r="R8" t="s">
        <v>46</v>
      </c>
    </row>
    <row r="9" spans="1:18">
      <c r="A9" t="s">
        <v>47</v>
      </c>
      <c r="B9" s="2" t="str">
        <f>Hyperlink("https://www.diodes.com/assets/Datasheets/AS393-A.pdf")</f>
        <v>https://www.diodes.com/assets/Datasheets/AS393-A.pdf</v>
      </c>
      <c r="C9" t="str">
        <f>Hyperlink("https://www.diodes.com/part/view/AS393","AS393")</f>
        <v>AS393</v>
      </c>
      <c r="D9" t="s">
        <v>19</v>
      </c>
      <c r="E9" t="s">
        <v>20</v>
      </c>
      <c r="F9" t="s">
        <v>21</v>
      </c>
      <c r="G9">
        <v>2</v>
      </c>
      <c r="H9">
        <v>36</v>
      </c>
      <c r="I9">
        <v>0.6</v>
      </c>
      <c r="J9" t="s">
        <v>40</v>
      </c>
      <c r="K9">
        <v>25</v>
      </c>
      <c r="M9" t="s">
        <v>23</v>
      </c>
      <c r="N9">
        <v>16</v>
      </c>
      <c r="O9">
        <v>2</v>
      </c>
      <c r="P9" t="s">
        <v>35</v>
      </c>
      <c r="Q9" t="s">
        <v>25</v>
      </c>
      <c r="R9" t="s">
        <v>48</v>
      </c>
    </row>
    <row r="10" spans="1:18">
      <c r="A10" t="s">
        <v>49</v>
      </c>
      <c r="B10" s="2" t="str">
        <f>Hyperlink("https://www.diodes.com/assets/Datasheets/AS393-A.pdf")</f>
        <v>https://www.diodes.com/assets/Datasheets/AS393-A.pdf</v>
      </c>
      <c r="C10" t="str">
        <f>Hyperlink("https://www.diodes.com/part/view/AS393A","AS393A")</f>
        <v>AS393A</v>
      </c>
      <c r="D10" t="s">
        <v>50</v>
      </c>
      <c r="E10" t="s">
        <v>20</v>
      </c>
      <c r="F10" t="s">
        <v>21</v>
      </c>
      <c r="G10">
        <v>2</v>
      </c>
      <c r="H10">
        <v>36</v>
      </c>
      <c r="I10">
        <v>0.6</v>
      </c>
      <c r="J10" t="s">
        <v>51</v>
      </c>
      <c r="K10">
        <v>25</v>
      </c>
      <c r="M10" t="s">
        <v>23</v>
      </c>
      <c r="N10">
        <v>16</v>
      </c>
      <c r="O10">
        <v>2</v>
      </c>
      <c r="P10" t="s">
        <v>35</v>
      </c>
      <c r="Q10" t="s">
        <v>25</v>
      </c>
      <c r="R10" t="s">
        <v>26</v>
      </c>
    </row>
    <row r="11" spans="1:18">
      <c r="A11" t="s">
        <v>52</v>
      </c>
      <c r="B11" s="2" t="str">
        <f>Hyperlink("https://www.diodes.com/assets/Datasheets/AS393-A.pdf")</f>
        <v>https://www.diodes.com/assets/Datasheets/AS393-A.pdf</v>
      </c>
      <c r="C11" t="str">
        <f>Hyperlink("https://www.diodes.com/part/view/AS393MTR","AS393MTR")</f>
        <v>AS393MTR</v>
      </c>
      <c r="D11" t="s">
        <v>19</v>
      </c>
      <c r="E11" t="s">
        <v>20</v>
      </c>
      <c r="F11" t="s">
        <v>21</v>
      </c>
      <c r="G11">
        <v>2</v>
      </c>
      <c r="H11">
        <v>36</v>
      </c>
      <c r="I11">
        <v>0.6</v>
      </c>
      <c r="J11" t="s">
        <v>40</v>
      </c>
      <c r="K11">
        <v>25</v>
      </c>
      <c r="M11" t="s">
        <v>23</v>
      </c>
      <c r="N11">
        <v>16</v>
      </c>
      <c r="O11">
        <v>2</v>
      </c>
      <c r="P11" t="s">
        <v>35</v>
      </c>
      <c r="Q11" t="s">
        <v>25</v>
      </c>
      <c r="R11" t="s">
        <v>26</v>
      </c>
    </row>
    <row r="12" spans="1:18">
      <c r="A12" t="s">
        <v>53</v>
      </c>
      <c r="B12" s="2" t="str">
        <f>Hyperlink("https://www.diodes.com/assets/Datasheets/AZV3001.pdf")</f>
        <v>https://www.diodes.com/assets/Datasheets/AZV3001.pdf</v>
      </c>
      <c r="C12" t="str">
        <f>Hyperlink("https://www.diodes.com/part/view/AZV3001","AZV3001")</f>
        <v>AZV3001</v>
      </c>
      <c r="D12" t="s">
        <v>54</v>
      </c>
      <c r="E12" t="s">
        <v>20</v>
      </c>
      <c r="F12" t="s">
        <v>21</v>
      </c>
      <c r="G12">
        <v>1.3</v>
      </c>
      <c r="H12">
        <v>5.5</v>
      </c>
      <c r="I12">
        <v>0.006</v>
      </c>
      <c r="J12" t="s">
        <v>55</v>
      </c>
      <c r="K12">
        <v>0.001</v>
      </c>
      <c r="M12" t="s">
        <v>56</v>
      </c>
      <c r="O12">
        <v>1</v>
      </c>
      <c r="P12" t="s">
        <v>35</v>
      </c>
      <c r="Q12" t="s">
        <v>57</v>
      </c>
      <c r="R12" t="s">
        <v>58</v>
      </c>
    </row>
    <row r="13" spans="1:18">
      <c r="A13" t="s">
        <v>59</v>
      </c>
      <c r="B13" s="2" t="str">
        <f>Hyperlink("https://www.diodes.com/assets/Datasheets/AZV3001A.pdf")</f>
        <v>https://www.diodes.com/assets/Datasheets/AZV3001A.pdf</v>
      </c>
      <c r="C13" t="str">
        <f>Hyperlink("https://www.diodes.com/part/view/AZV3001A","AZV3001A")</f>
        <v>AZV3001A</v>
      </c>
      <c r="D13" t="s">
        <v>54</v>
      </c>
      <c r="E13" t="s">
        <v>20</v>
      </c>
      <c r="F13" t="s">
        <v>21</v>
      </c>
      <c r="G13">
        <v>1.3</v>
      </c>
      <c r="H13">
        <v>5.5</v>
      </c>
      <c r="I13">
        <v>0.006</v>
      </c>
      <c r="J13" t="s">
        <v>60</v>
      </c>
      <c r="K13">
        <v>0.001</v>
      </c>
      <c r="M13" t="s">
        <v>56</v>
      </c>
      <c r="N13">
        <v>5</v>
      </c>
      <c r="O13">
        <v>1</v>
      </c>
      <c r="P13" t="s">
        <v>35</v>
      </c>
      <c r="Q13" t="s">
        <v>57</v>
      </c>
      <c r="R13" t="s">
        <v>58</v>
      </c>
    </row>
    <row r="14" spans="1:18">
      <c r="A14" t="s">
        <v>61</v>
      </c>
      <c r="B14" s="2" t="str">
        <f>Hyperlink("https://www.diodes.com/assets/Datasheets/AZV3001.pdf")</f>
        <v>https://www.diodes.com/assets/Datasheets/AZV3001.pdf</v>
      </c>
      <c r="C14" t="str">
        <f>Hyperlink("https://www.diodes.com/part/view/AZV3002","AZV3002")</f>
        <v>AZV3002</v>
      </c>
      <c r="D14" t="s">
        <v>62</v>
      </c>
      <c r="E14" t="s">
        <v>20</v>
      </c>
      <c r="F14" t="s">
        <v>21</v>
      </c>
      <c r="G14">
        <v>1.3</v>
      </c>
      <c r="H14">
        <v>5.5</v>
      </c>
      <c r="I14">
        <v>0.006</v>
      </c>
      <c r="J14" t="s">
        <v>55</v>
      </c>
      <c r="K14">
        <v>0.001</v>
      </c>
      <c r="M14" t="s">
        <v>56</v>
      </c>
      <c r="O14">
        <v>2</v>
      </c>
      <c r="P14" t="s">
        <v>35</v>
      </c>
      <c r="Q14" t="s">
        <v>57</v>
      </c>
      <c r="R14" t="s">
        <v>63</v>
      </c>
    </row>
    <row r="15" spans="1:18">
      <c r="A15" t="s">
        <v>64</v>
      </c>
      <c r="B15" s="2" t="str">
        <f>Hyperlink("https://www.diodes.com/assets/Datasheets/AZV331.pdf")</f>
        <v>https://www.diodes.com/assets/Datasheets/AZV331.pdf</v>
      </c>
      <c r="C15" t="str">
        <f>Hyperlink("https://www.diodes.com/part/view/AZV331","AZV331")</f>
        <v>AZV331</v>
      </c>
      <c r="D15" t="s">
        <v>65</v>
      </c>
      <c r="E15" t="s">
        <v>20</v>
      </c>
      <c r="F15" t="s">
        <v>21</v>
      </c>
      <c r="G15">
        <v>2.5</v>
      </c>
      <c r="H15">
        <v>5.5</v>
      </c>
      <c r="I15">
        <v>0.04</v>
      </c>
      <c r="J15" t="s">
        <v>32</v>
      </c>
      <c r="K15">
        <v>10</v>
      </c>
      <c r="L15">
        <v>-0.1</v>
      </c>
      <c r="M15" t="s">
        <v>66</v>
      </c>
      <c r="N15">
        <v>23</v>
      </c>
      <c r="O15">
        <v>1</v>
      </c>
      <c r="P15" t="s">
        <v>35</v>
      </c>
      <c r="Q15" t="s">
        <v>25</v>
      </c>
      <c r="R15" t="s">
        <v>67</v>
      </c>
    </row>
    <row r="16" spans="1:18">
      <c r="A16" t="s">
        <v>68</v>
      </c>
      <c r="B16" s="2" t="str">
        <f>Hyperlink("https://www.diodes.com/assets/Datasheets/AZV393.pdf")</f>
        <v>https://www.diodes.com/assets/Datasheets/AZV393.pdf</v>
      </c>
      <c r="C16" t="str">
        <f>Hyperlink("https://www.diodes.com/part/view/AZV393","AZV393")</f>
        <v>AZV393</v>
      </c>
      <c r="D16" t="s">
        <v>69</v>
      </c>
      <c r="E16" t="s">
        <v>20</v>
      </c>
      <c r="F16" t="s">
        <v>21</v>
      </c>
      <c r="G16">
        <v>2.5</v>
      </c>
      <c r="H16">
        <v>5.5</v>
      </c>
      <c r="I16">
        <v>0.07</v>
      </c>
      <c r="J16" t="s">
        <v>32</v>
      </c>
      <c r="K16">
        <v>10</v>
      </c>
      <c r="L16">
        <v>-0.1</v>
      </c>
      <c r="M16" t="s">
        <v>66</v>
      </c>
      <c r="N16">
        <v>23</v>
      </c>
      <c r="O16">
        <v>2</v>
      </c>
      <c r="P16" t="s">
        <v>35</v>
      </c>
      <c r="Q16" t="s">
        <v>25</v>
      </c>
      <c r="R16" t="s">
        <v>48</v>
      </c>
    </row>
    <row r="17" spans="1:18">
      <c r="A17" t="s">
        <v>70</v>
      </c>
      <c r="B17" s="2" t="str">
        <f>Hyperlink("https://www.diodes.com/assets/Datasheets/AZV5001.pdf")</f>
        <v>https://www.diodes.com/assets/Datasheets/AZV5001.pdf</v>
      </c>
      <c r="C17" t="str">
        <f>Hyperlink("https://www.diodes.com/part/view/AZV5001","AZV5001")</f>
        <v>AZV5001</v>
      </c>
      <c r="D17" t="s">
        <v>71</v>
      </c>
      <c r="E17" t="s">
        <v>20</v>
      </c>
      <c r="F17" t="s">
        <v>21</v>
      </c>
      <c r="G17">
        <v>1.6</v>
      </c>
      <c r="H17">
        <v>5.5</v>
      </c>
      <c r="I17">
        <v>0.0075</v>
      </c>
      <c r="O17">
        <v>1</v>
      </c>
      <c r="P17" t="s">
        <v>35</v>
      </c>
      <c r="Q17" t="s">
        <v>72</v>
      </c>
      <c r="R17" t="s">
        <v>73</v>
      </c>
    </row>
    <row r="18" spans="1:18">
      <c r="A18" t="s">
        <v>74</v>
      </c>
      <c r="B18" s="2" t="str">
        <f>Hyperlink("https://www.diodes.com/assets/Datasheets/AZV5002.pdf")</f>
        <v>https://www.diodes.com/assets/Datasheets/AZV5002.pdf</v>
      </c>
      <c r="C18" t="str">
        <f>Hyperlink("https://www.diodes.com/part/view/AZV5002","AZV5002")</f>
        <v>AZV5002</v>
      </c>
      <c r="D18" t="s">
        <v>75</v>
      </c>
      <c r="E18" t="s">
        <v>20</v>
      </c>
      <c r="F18" t="s">
        <v>21</v>
      </c>
      <c r="G18">
        <v>1.6</v>
      </c>
      <c r="H18">
        <v>5.5</v>
      </c>
      <c r="I18">
        <v>0.0075</v>
      </c>
      <c r="O18">
        <v>2</v>
      </c>
      <c r="P18" t="s">
        <v>35</v>
      </c>
      <c r="Q18" t="s">
        <v>76</v>
      </c>
      <c r="R18" t="s">
        <v>77</v>
      </c>
    </row>
    <row r="19" spans="1:18">
      <c r="A19" t="s">
        <v>78</v>
      </c>
      <c r="B19" s="2" t="str">
        <f>Hyperlink("https://www.diodes.com/assets/Datasheets/LM2901-03.pdf")</f>
        <v>https://www.diodes.com/assets/Datasheets/LM2901-03.pdf</v>
      </c>
      <c r="C19" t="str">
        <f>Hyperlink("https://www.diodes.com/part/view/LM2901","LM2901")</f>
        <v>LM2901</v>
      </c>
      <c r="D19" t="s">
        <v>31</v>
      </c>
      <c r="E19" t="s">
        <v>20</v>
      </c>
      <c r="F19" t="s">
        <v>21</v>
      </c>
      <c r="G19">
        <v>2</v>
      </c>
      <c r="H19">
        <v>36</v>
      </c>
      <c r="I19">
        <v>0.9</v>
      </c>
      <c r="J19" t="s">
        <v>79</v>
      </c>
      <c r="K19">
        <v>25</v>
      </c>
      <c r="M19" t="s">
        <v>23</v>
      </c>
      <c r="N19">
        <v>16</v>
      </c>
      <c r="O19">
        <v>4</v>
      </c>
      <c r="P19" t="s">
        <v>80</v>
      </c>
      <c r="Q19" t="s">
        <v>25</v>
      </c>
      <c r="R19" t="s">
        <v>43</v>
      </c>
    </row>
    <row r="20" spans="1:18">
      <c r="A20" t="s">
        <v>81</v>
      </c>
      <c r="B20" s="2" t="str">
        <f>Hyperlink("https://www.diodes.com/assets/Datasheets/LM2901-03.pdf")</f>
        <v>https://www.diodes.com/assets/Datasheets/LM2901-03.pdf</v>
      </c>
      <c r="C20" t="str">
        <f>Hyperlink("https://www.diodes.com/part/view/LM2901A","LM2901A")</f>
        <v>LM2901A</v>
      </c>
      <c r="D20" t="s">
        <v>31</v>
      </c>
      <c r="E20" t="s">
        <v>20</v>
      </c>
      <c r="F20" t="s">
        <v>21</v>
      </c>
      <c r="H20">
        <v>36</v>
      </c>
      <c r="I20">
        <v>0.9</v>
      </c>
      <c r="J20" t="s">
        <v>82</v>
      </c>
      <c r="K20">
        <v>25</v>
      </c>
      <c r="M20" t="s">
        <v>23</v>
      </c>
      <c r="N20">
        <v>16</v>
      </c>
      <c r="O20">
        <v>4</v>
      </c>
      <c r="P20" t="s">
        <v>80</v>
      </c>
      <c r="Q20" t="s">
        <v>25</v>
      </c>
      <c r="R20" t="s">
        <v>43</v>
      </c>
    </row>
    <row r="21" spans="1:18">
      <c r="A21" t="s">
        <v>83</v>
      </c>
      <c r="B21" s="2" t="str">
        <f>Hyperlink("https://www.diodes.com/assets/Datasheets/LM2901Q_03Q.pdf")</f>
        <v>https://www.diodes.com/assets/Datasheets/LM2901Q_03Q.pdf</v>
      </c>
      <c r="C21" t="str">
        <f>Hyperlink("https://www.diodes.com/part/view/LM2901AQ","LM2901AQ")</f>
        <v>LM2901AQ</v>
      </c>
      <c r="D21" t="s">
        <v>84</v>
      </c>
      <c r="E21" t="s">
        <v>85</v>
      </c>
      <c r="F21" t="s">
        <v>86</v>
      </c>
      <c r="G21">
        <v>2</v>
      </c>
      <c r="H21">
        <v>36</v>
      </c>
      <c r="I21">
        <v>0.9</v>
      </c>
      <c r="J21" t="s">
        <v>82</v>
      </c>
      <c r="K21">
        <v>25</v>
      </c>
      <c r="M21" t="s">
        <v>23</v>
      </c>
      <c r="N21">
        <v>16</v>
      </c>
      <c r="O21">
        <v>4</v>
      </c>
      <c r="P21" t="s">
        <v>80</v>
      </c>
      <c r="Q21" t="s">
        <v>25</v>
      </c>
      <c r="R21" t="s">
        <v>43</v>
      </c>
    </row>
    <row r="22" spans="1:18">
      <c r="A22" t="s">
        <v>87</v>
      </c>
      <c r="B22" s="2" t="str">
        <f>Hyperlink("https://www.diodes.com/assets/Datasheets/LM2901Q_03Q.pdf")</f>
        <v>https://www.diodes.com/assets/Datasheets/LM2901Q_03Q.pdf</v>
      </c>
      <c r="C22" t="str">
        <f>Hyperlink("https://www.diodes.com/part/view/LM2901Q","LM2901Q")</f>
        <v>LM2901Q</v>
      </c>
      <c r="D22" t="s">
        <v>84</v>
      </c>
      <c r="E22" t="s">
        <v>85</v>
      </c>
      <c r="F22" t="s">
        <v>86</v>
      </c>
      <c r="G22">
        <v>2</v>
      </c>
      <c r="H22">
        <v>36</v>
      </c>
      <c r="I22">
        <v>0.9</v>
      </c>
      <c r="J22" t="s">
        <v>79</v>
      </c>
      <c r="K22">
        <v>25</v>
      </c>
      <c r="M22" t="s">
        <v>23</v>
      </c>
      <c r="N22">
        <v>16</v>
      </c>
      <c r="O22">
        <v>4</v>
      </c>
      <c r="P22" t="s">
        <v>80</v>
      </c>
      <c r="Q22" t="s">
        <v>25</v>
      </c>
      <c r="R22" t="s">
        <v>43</v>
      </c>
    </row>
    <row r="23" spans="1:18">
      <c r="A23" t="s">
        <v>88</v>
      </c>
      <c r="B23" s="2" t="str">
        <f>Hyperlink("https://www.diodes.com/assets/Datasheets/LM2901-03.pdf")</f>
        <v>https://www.diodes.com/assets/Datasheets/LM2901-03.pdf</v>
      </c>
      <c r="C23" t="str">
        <f>Hyperlink("https://www.diodes.com/part/view/LM2903","LM2903")</f>
        <v>LM2903</v>
      </c>
      <c r="D23" t="s">
        <v>19</v>
      </c>
      <c r="E23" t="s">
        <v>20</v>
      </c>
      <c r="F23" t="s">
        <v>21</v>
      </c>
      <c r="G23">
        <v>2</v>
      </c>
      <c r="H23">
        <v>36</v>
      </c>
      <c r="I23">
        <v>0.6</v>
      </c>
      <c r="J23" t="s">
        <v>79</v>
      </c>
      <c r="K23">
        <v>25</v>
      </c>
      <c r="M23" t="s">
        <v>23</v>
      </c>
      <c r="N23">
        <v>16</v>
      </c>
      <c r="O23">
        <v>2</v>
      </c>
      <c r="P23" t="s">
        <v>80</v>
      </c>
      <c r="Q23" t="s">
        <v>25</v>
      </c>
      <c r="R23" t="s">
        <v>48</v>
      </c>
    </row>
    <row r="24" spans="1:18">
      <c r="A24" t="s">
        <v>89</v>
      </c>
      <c r="B24" s="2" t="str">
        <f>Hyperlink("https://www.diodes.com/assets/Datasheets/LM2901-03.pdf")</f>
        <v>https://www.diodes.com/assets/Datasheets/LM2901-03.pdf</v>
      </c>
      <c r="C24" t="str">
        <f>Hyperlink("https://www.diodes.com/part/view/LM2903A","LM2903A")</f>
        <v>LM2903A</v>
      </c>
      <c r="D24" t="s">
        <v>19</v>
      </c>
      <c r="E24" t="s">
        <v>20</v>
      </c>
      <c r="F24" t="s">
        <v>21</v>
      </c>
      <c r="G24">
        <v>2</v>
      </c>
      <c r="I24">
        <v>0.6</v>
      </c>
      <c r="K24">
        <v>25</v>
      </c>
      <c r="M24" t="s">
        <v>23</v>
      </c>
      <c r="N24">
        <v>16</v>
      </c>
      <c r="O24">
        <v>2</v>
      </c>
      <c r="P24" t="s">
        <v>80</v>
      </c>
      <c r="Q24" t="s">
        <v>25</v>
      </c>
      <c r="R24" t="s">
        <v>48</v>
      </c>
    </row>
    <row r="25" spans="1:18">
      <c r="A25" t="s">
        <v>90</v>
      </c>
      <c r="B25" s="2" t="str">
        <f>Hyperlink("https://www.diodes.com/assets/Datasheets/LM2901Q_03Q.pdf")</f>
        <v>https://www.diodes.com/assets/Datasheets/LM2901Q_03Q.pdf</v>
      </c>
      <c r="C25" t="str">
        <f>Hyperlink("https://www.diodes.com/part/view/LM2903AQ","LM2903AQ")</f>
        <v>LM2903AQ</v>
      </c>
      <c r="D25" t="s">
        <v>91</v>
      </c>
      <c r="E25" t="s">
        <v>85</v>
      </c>
      <c r="F25" t="s">
        <v>86</v>
      </c>
      <c r="G25">
        <v>2</v>
      </c>
      <c r="H25">
        <v>36</v>
      </c>
      <c r="I25">
        <v>0.6</v>
      </c>
      <c r="J25" t="s">
        <v>82</v>
      </c>
      <c r="K25">
        <v>25</v>
      </c>
      <c r="M25" t="s">
        <v>23</v>
      </c>
      <c r="N25">
        <v>16</v>
      </c>
      <c r="O25">
        <v>2</v>
      </c>
      <c r="P25" t="s">
        <v>80</v>
      </c>
      <c r="Q25" t="s">
        <v>25</v>
      </c>
      <c r="R25" t="s">
        <v>48</v>
      </c>
    </row>
    <row r="26" spans="1:18">
      <c r="A26" t="s">
        <v>92</v>
      </c>
      <c r="B26" s="2" t="str">
        <f>Hyperlink("https://www.diodes.com/assets/Datasheets/LM2901Q_03Q.pdf")</f>
        <v>https://www.diodes.com/assets/Datasheets/LM2901Q_03Q.pdf</v>
      </c>
      <c r="C26" t="str">
        <f>Hyperlink("https://www.diodes.com/part/view/LM2903Q","LM2903Q")</f>
        <v>LM2903Q</v>
      </c>
      <c r="D26" t="s">
        <v>91</v>
      </c>
      <c r="E26" t="s">
        <v>85</v>
      </c>
      <c r="F26" t="s">
        <v>86</v>
      </c>
      <c r="G26">
        <v>2</v>
      </c>
      <c r="H26">
        <v>36</v>
      </c>
      <c r="I26">
        <v>0.6</v>
      </c>
      <c r="J26" t="s">
        <v>79</v>
      </c>
      <c r="K26">
        <v>25</v>
      </c>
      <c r="M26" t="s">
        <v>23</v>
      </c>
      <c r="N26">
        <v>16</v>
      </c>
      <c r="O26">
        <v>2</v>
      </c>
      <c r="P26" t="s">
        <v>80</v>
      </c>
      <c r="Q26" t="s">
        <v>25</v>
      </c>
      <c r="R26" t="s">
        <v>93</v>
      </c>
    </row>
    <row r="27" spans="1:18">
      <c r="A27" t="s">
        <v>94</v>
      </c>
      <c r="B27" s="2" t="str">
        <f>Hyperlink("https://www.diodes.com/assets/Datasheets/LMV331_393.pdf")</f>
        <v>https://www.diodes.com/assets/Datasheets/LMV331_393.pdf</v>
      </c>
      <c r="C27" t="str">
        <f>Hyperlink("https://www.diodes.com/part/view/LMV331","LMV331")</f>
        <v>LMV331</v>
      </c>
      <c r="D27" t="s">
        <v>65</v>
      </c>
      <c r="E27" t="s">
        <v>20</v>
      </c>
      <c r="F27" t="s">
        <v>21</v>
      </c>
      <c r="G27">
        <v>2.7</v>
      </c>
      <c r="H27">
        <v>5.5</v>
      </c>
      <c r="I27">
        <v>0.04</v>
      </c>
      <c r="J27" t="s">
        <v>32</v>
      </c>
      <c r="K27">
        <v>10</v>
      </c>
      <c r="L27">
        <v>-0.1</v>
      </c>
      <c r="M27" t="s">
        <v>95</v>
      </c>
      <c r="N27">
        <v>23</v>
      </c>
      <c r="O27">
        <v>1</v>
      </c>
      <c r="P27" t="s">
        <v>80</v>
      </c>
      <c r="Q27" t="s">
        <v>25</v>
      </c>
      <c r="R27" t="s">
        <v>67</v>
      </c>
    </row>
    <row r="28" spans="1:18">
      <c r="A28" t="s">
        <v>96</v>
      </c>
      <c r="B28" s="2" t="str">
        <f>Hyperlink("https://www.diodes.com/assets/Datasheets/LMV331_393.pdf")</f>
        <v>https://www.diodes.com/assets/Datasheets/LMV331_393.pdf</v>
      </c>
      <c r="C28" t="str">
        <f>Hyperlink("https://www.diodes.com/part/view/LMV393","LMV393")</f>
        <v>LMV393</v>
      </c>
      <c r="D28" t="s">
        <v>69</v>
      </c>
      <c r="E28" t="s">
        <v>20</v>
      </c>
      <c r="F28" t="s">
        <v>21</v>
      </c>
      <c r="G28">
        <v>2.7</v>
      </c>
      <c r="H28">
        <v>5.5</v>
      </c>
      <c r="I28">
        <v>0.07</v>
      </c>
      <c r="K28">
        <v>10</v>
      </c>
      <c r="L28">
        <v>-0.1</v>
      </c>
      <c r="M28" t="s">
        <v>95</v>
      </c>
      <c r="N28">
        <v>23</v>
      </c>
      <c r="O28">
        <v>2</v>
      </c>
      <c r="P28" t="s">
        <v>80</v>
      </c>
      <c r="Q28" t="s">
        <v>25</v>
      </c>
      <c r="R28" t="s">
        <v>38</v>
      </c>
    </row>
  </sheetData>
  <autoFilter ref="A1:R28"/>
  <hyperlinks>
    <hyperlink ref="B2" r:id="rId_hyperlink_1" tooltip="https://www.diodes.com/assets/Datasheets/AS393-A.pdf" display="https://www.diodes.com/assets/Datasheets/AS393-A.pdf"/>
    <hyperlink ref="C2" r:id="rId_hyperlink_2" tooltip="ACS393MTR" display="ACS393MTR"/>
    <hyperlink ref="B3" r:id="rId_hyperlink_3" tooltip="https://www.diodes.com/assets/Datasheets/AP331A.pdf" display="https://www.diodes.com/assets/Datasheets/AP331A.pdf"/>
    <hyperlink ref="C3" r:id="rId_hyperlink_4" tooltip="AP331A" display="AP331A"/>
    <hyperlink ref="B4" r:id="rId_hyperlink_5" tooltip="https://www.diodes.com/assets/Datasheets/APX339_393.pdf" display="https://www.diodes.com/assets/Datasheets/APX339_393.pdf"/>
    <hyperlink ref="C4" r:id="rId_hyperlink_6" tooltip="APX339" display="APX339"/>
    <hyperlink ref="B5" r:id="rId_hyperlink_7" tooltip="https://www.diodes.com/assets/Datasheets/APX339_393.pdf" display="https://www.diodes.com/assets/Datasheets/APX339_393.pdf"/>
    <hyperlink ref="C5" r:id="rId_hyperlink_8" tooltip="APX393" display="APX393"/>
    <hyperlink ref="B6" r:id="rId_hyperlink_9" tooltip="https://www.diodes.com/assets/Datasheets/AS331.pdf" display="https://www.diodes.com/assets/Datasheets/AS331.pdf"/>
    <hyperlink ref="C6" r:id="rId_hyperlink_10" tooltip="AS331" display="AS331"/>
    <hyperlink ref="B7" r:id="rId_hyperlink_11" tooltip="https://www.diodes.com/assets/Datasheets/AS339.pdf" display="https://www.diodes.com/assets/Datasheets/AS339.pdf"/>
    <hyperlink ref="C7" r:id="rId_hyperlink_12" tooltip="AS339" display="AS339"/>
    <hyperlink ref="B8" r:id="rId_hyperlink_13" tooltip="https://www.diodes.com/assets/Datasheets/AS339.pdf" display="https://www.diodes.com/assets/Datasheets/AS339.pdf"/>
    <hyperlink ref="C8" r:id="rId_hyperlink_14" tooltip="AS339A" display="AS339A"/>
    <hyperlink ref="B9" r:id="rId_hyperlink_15" tooltip="https://www.diodes.com/assets/Datasheets/AS393-A.pdf" display="https://www.diodes.com/assets/Datasheets/AS393-A.pdf"/>
    <hyperlink ref="C9" r:id="rId_hyperlink_16" tooltip="AS393" display="AS393"/>
    <hyperlink ref="B10" r:id="rId_hyperlink_17" tooltip="https://www.diodes.com/assets/Datasheets/AS393-A.pdf" display="https://www.diodes.com/assets/Datasheets/AS393-A.pdf"/>
    <hyperlink ref="C10" r:id="rId_hyperlink_18" tooltip="AS393A" display="AS393A"/>
    <hyperlink ref="B11" r:id="rId_hyperlink_19" tooltip="https://www.diodes.com/assets/Datasheets/AS393-A.pdf" display="https://www.diodes.com/assets/Datasheets/AS393-A.pdf"/>
    <hyperlink ref="C11" r:id="rId_hyperlink_20" tooltip="AS393MTR" display="AS393MTR"/>
    <hyperlink ref="B12" r:id="rId_hyperlink_21" tooltip="https://www.diodes.com/assets/Datasheets/AZV3001.pdf" display="https://www.diodes.com/assets/Datasheets/AZV3001.pdf"/>
    <hyperlink ref="C12" r:id="rId_hyperlink_22" tooltip="AZV3001" display="AZV3001"/>
    <hyperlink ref="B13" r:id="rId_hyperlink_23" tooltip="https://www.diodes.com/assets/Datasheets/AZV3001A.pdf" display="https://www.diodes.com/assets/Datasheets/AZV3001A.pdf"/>
    <hyperlink ref="C13" r:id="rId_hyperlink_24" tooltip="AZV3001A" display="AZV3001A"/>
    <hyperlink ref="B14" r:id="rId_hyperlink_25" tooltip="https://www.diodes.com/assets/Datasheets/AZV3001.pdf" display="https://www.diodes.com/assets/Datasheets/AZV3001.pdf"/>
    <hyperlink ref="C14" r:id="rId_hyperlink_26" tooltip="AZV3002" display="AZV3002"/>
    <hyperlink ref="B15" r:id="rId_hyperlink_27" tooltip="https://www.diodes.com/assets/Datasheets/AZV331.pdf" display="https://www.diodes.com/assets/Datasheets/AZV331.pdf"/>
    <hyperlink ref="C15" r:id="rId_hyperlink_28" tooltip="AZV331" display="AZV331"/>
    <hyperlink ref="B16" r:id="rId_hyperlink_29" tooltip="https://www.diodes.com/assets/Datasheets/AZV393.pdf" display="https://www.diodes.com/assets/Datasheets/AZV393.pdf"/>
    <hyperlink ref="C16" r:id="rId_hyperlink_30" tooltip="AZV393" display="AZV393"/>
    <hyperlink ref="B17" r:id="rId_hyperlink_31" tooltip="https://www.diodes.com/assets/Datasheets/AZV5001.pdf" display="https://www.diodes.com/assets/Datasheets/AZV5001.pdf"/>
    <hyperlink ref="C17" r:id="rId_hyperlink_32" tooltip="AZV5001" display="AZV5001"/>
    <hyperlink ref="B18" r:id="rId_hyperlink_33" tooltip="https://www.diodes.com/assets/Datasheets/AZV5002.pdf" display="https://www.diodes.com/assets/Datasheets/AZV5002.pdf"/>
    <hyperlink ref="C18" r:id="rId_hyperlink_34" tooltip="AZV5002" display="AZV5002"/>
    <hyperlink ref="B19" r:id="rId_hyperlink_35" tooltip="https://www.diodes.com/assets/Datasheets/LM2901-03.pdf" display="https://www.diodes.com/assets/Datasheets/LM2901-03.pdf"/>
    <hyperlink ref="C19" r:id="rId_hyperlink_36" tooltip="LM2901" display="LM2901"/>
    <hyperlink ref="B20" r:id="rId_hyperlink_37" tooltip="https://www.diodes.com/assets/Datasheets/LM2901-03.pdf" display="https://www.diodes.com/assets/Datasheets/LM2901-03.pdf"/>
    <hyperlink ref="C20" r:id="rId_hyperlink_38" tooltip="LM2901A" display="LM2901A"/>
    <hyperlink ref="B21" r:id="rId_hyperlink_39" tooltip="https://www.diodes.com/assets/Datasheets/LM2901Q_03Q.pdf" display="https://www.diodes.com/assets/Datasheets/LM2901Q_03Q.pdf"/>
    <hyperlink ref="C21" r:id="rId_hyperlink_40" tooltip="LM2901AQ" display="LM2901AQ"/>
    <hyperlink ref="B22" r:id="rId_hyperlink_41" tooltip="https://www.diodes.com/assets/Datasheets/LM2901Q_03Q.pdf" display="https://www.diodes.com/assets/Datasheets/LM2901Q_03Q.pdf"/>
    <hyperlink ref="C22" r:id="rId_hyperlink_42" tooltip="LM2901Q" display="LM2901Q"/>
    <hyperlink ref="B23" r:id="rId_hyperlink_43" tooltip="https://www.diodes.com/assets/Datasheets/LM2901-03.pdf" display="https://www.diodes.com/assets/Datasheets/LM2901-03.pdf"/>
    <hyperlink ref="C23" r:id="rId_hyperlink_44" tooltip="LM2903" display="LM2903"/>
    <hyperlink ref="B24" r:id="rId_hyperlink_45" tooltip="https://www.diodes.com/assets/Datasheets/LM2901-03.pdf" display="https://www.diodes.com/assets/Datasheets/LM2901-03.pdf"/>
    <hyperlink ref="C24" r:id="rId_hyperlink_46" tooltip="LM2903A" display="LM2903A"/>
    <hyperlink ref="B25" r:id="rId_hyperlink_47" tooltip="https://www.diodes.com/assets/Datasheets/LM2901Q_03Q.pdf" display="https://www.diodes.com/assets/Datasheets/LM2901Q_03Q.pdf"/>
    <hyperlink ref="C25" r:id="rId_hyperlink_48" tooltip="LM2903AQ" display="LM2903AQ"/>
    <hyperlink ref="B26" r:id="rId_hyperlink_49" tooltip="https://www.diodes.com/assets/Datasheets/LM2901Q_03Q.pdf" display="https://www.diodes.com/assets/Datasheets/LM2901Q_03Q.pdf"/>
    <hyperlink ref="C26" r:id="rId_hyperlink_50" tooltip="LM2903Q" display="LM2903Q"/>
    <hyperlink ref="B27" r:id="rId_hyperlink_51" tooltip="https://www.diodes.com/assets/Datasheets/LMV331_393.pdf" display="https://www.diodes.com/assets/Datasheets/LMV331_393.pdf"/>
    <hyperlink ref="C27" r:id="rId_hyperlink_52" tooltip="LMV331" display="LMV331"/>
    <hyperlink ref="B28" r:id="rId_hyperlink_53" tooltip="https://www.diodes.com/assets/Datasheets/LMV331_393.pdf" display="https://www.diodes.com/assets/Datasheets/LMV331_393.pdf"/>
    <hyperlink ref="C28" r:id="rId_hyperlink_54" tooltip="LMV393" display="LMV39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2024-07-17T12:57:20-05:00</dcterms:created>
  <dcterms:modified xsi:type="dcterms:W3CDTF">2024-07-17T12:57:20-05:00</dcterms:modified>
  <dc:title>Untitled Spreadsheet</dc:title>
  <dc:description/>
  <dc:subject/>
  <cp:keywords/>
  <cp:category/>
</cp:coreProperties>
</file>