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<sst xmlns="http://schemas.openxmlformats.org/spreadsheetml/2006/main" uniqueCount="54">
  <si>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</si>
  <si>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</si>
  <si>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</si>
  <si>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</si>
  <si>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</si>
  <si>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Offset Voltage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</si>
  <si>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</si>
  <si>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+ (Typ)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</si>
  <si>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</t>
    </r>
    <r>
      <rPr>
        <rFont val="Courier New"/>
        <b val="true"/>
        <i val="false"/>
        <strike val="false"/>
        <color rgb="FF000000"/>
        <sz val="11"/>
        <u val="none"/>
      </rPr>
      <t xml:space="preserve">- (Typ)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</si>
  <si>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ON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</si>
  <si>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OFF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</si>
  <si>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</si>
  <si>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 (Typ) (ns)</t>
    </r>
  </si>
  <si>
    <t>Packages</t>
  </si>
  <si>
    <t>DGD0507A</t>
  </si>
  <si>
    <t>HIGH FREQUENCY HIGH-SIDE AND LOW-SIDE GATE DRIVER IN W-DFN3030-10</t>
  </si>
  <si>
    <t>Standard</t>
  </si>
  <si>
    <t>HIN, LIN, EN</t>
  </si>
  <si>
    <t>W-DFN3030-10 (Type TH)</t>
  </si>
  <si>
    <t>DGD05473</t>
  </si>
  <si>
    <t>HIGH-FREQUENCY HIGH-SIDE AND LOW-SIDE GATE DRIVER IN W-DFN3030-10</t>
  </si>
  <si>
    <t>DGD05473FNQ</t>
  </si>
  <si>
    <t>HIGH FREQUENCY HIGH-SIDE AND LOW-SIDE GATE DRIVER IN U-DFN3030-10</t>
  </si>
  <si>
    <t>Automotive</t>
  </si>
  <si>
    <t>U-DFN3030-10</t>
  </si>
  <si>
    <t>DGD05791U</t>
  </si>
  <si>
    <t>High Frequency High-Side and Low-Side Gate Driver in DFN3030-10</t>
  </si>
  <si>
    <t>DGD0579U</t>
  </si>
  <si>
    <t>HIGH FREQUENCY HIGH-SIDE AND LOW-SIDE GATE DRIVER IN 
DFN3030-10</t>
  </si>
  <si>
    <t>DGD0579UFNQ</t>
  </si>
  <si>
    <t>High Frequency High-Side and Low-Side Gate Driver In U-DFN3030-10</t>
  </si>
  <si>
    <t>DGD0590A</t>
  </si>
  <si>
    <t>HIGH FREQUENCY HIGH-SIDE AND LOW-SIDE GATE DRIVER IN V-QFN3030-8</t>
  </si>
  <si>
    <t>HIN, LIN</t>
  </si>
  <si>
    <t>1000/3000</t>
  </si>
  <si>
    <t>V-QFN3030-8 (Type TH)</t>
  </si>
  <si>
    <t>DGD0597FU</t>
  </si>
  <si>
    <t>High-Frequency High-Side and Low-Side Gate Driver in QFN3030-8</t>
  </si>
  <si>
    <t>V-QFN3030-8 (Standard)</t>
  </si>
  <si>
    <t>DGD0597FUQ</t>
  </si>
  <si>
    <t>High Frequency High-Side and Low-Side Gate Driver in V-QFN3030-8</t>
  </si>
  <si>
    <t>DGD2005</t>
  </si>
  <si>
    <t>HIGH-SIDE AND LOW-SIDE GATE DRIVER IN SO-8</t>
  </si>
  <si>
    <t>SO-8 (Type TH)</t>
  </si>
  <si>
    <t>DGD2101M</t>
  </si>
  <si>
    <t>DGD21064M</t>
  </si>
  <si>
    <t>HIGH-SIDE AND LOW-SIDE GATE DRIVER IN SO-14</t>
  </si>
  <si>
    <t>SO-14 (Type TH)</t>
  </si>
  <si>
    <t>DGD2106M</t>
  </si>
  <si>
    <t>SO-8 (Standard)</t>
  </si>
  <si>
    <t>DGD21814M</t>
  </si>
  <si>
    <t>DGD2181M</t>
  </si>
  <si>
    <t>DGD21904M</t>
  </si>
  <si>
    <t>DGD2190M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</si>
</sst>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GD0507A" TargetMode="External"/><Relationship Id="rId_hyperlink_2" Type="http://schemas.openxmlformats.org/officeDocument/2006/relationships/hyperlink" Target="https://www.diodes.com/part/view/DGD05473" TargetMode="External"/><Relationship Id="rId_hyperlink_3" Type="http://schemas.openxmlformats.org/officeDocument/2006/relationships/hyperlink" Target="https://www.diodes.com/part/view/DGD05473FNQ" TargetMode="External"/><Relationship Id="rId_hyperlink_4" Type="http://schemas.openxmlformats.org/officeDocument/2006/relationships/hyperlink" Target="https://www.diodes.com/part/view/DGD05791U" TargetMode="External"/><Relationship Id="rId_hyperlink_5" Type="http://schemas.openxmlformats.org/officeDocument/2006/relationships/hyperlink" Target="https://www.diodes.com/part/view/DGD0579U" TargetMode="External"/><Relationship Id="rId_hyperlink_6" Type="http://schemas.openxmlformats.org/officeDocument/2006/relationships/hyperlink" Target="https://www.diodes.com/part/view/DGD0579UFNQ" TargetMode="External"/><Relationship Id="rId_hyperlink_7" Type="http://schemas.openxmlformats.org/officeDocument/2006/relationships/hyperlink" Target="https://www.diodes.com/part/view/DGD0590A" TargetMode="External"/><Relationship Id="rId_hyperlink_8" Type="http://schemas.openxmlformats.org/officeDocument/2006/relationships/hyperlink" Target="https://www.diodes.com/part/view/DGD0597FU" TargetMode="External"/><Relationship Id="rId_hyperlink_9" Type="http://schemas.openxmlformats.org/officeDocument/2006/relationships/hyperlink" Target="https://www.diodes.com/part/view/DGD0597FUQ" TargetMode="External"/><Relationship Id="rId_hyperlink_10" Type="http://schemas.openxmlformats.org/officeDocument/2006/relationships/hyperlink" Target="https://www.diodes.com/part/view/DGD2005" TargetMode="External"/><Relationship Id="rId_hyperlink_11" Type="http://schemas.openxmlformats.org/officeDocument/2006/relationships/hyperlink" Target="https://www.diodes.com/part/view/DGD2101M" TargetMode="External"/><Relationship Id="rId_hyperlink_12" Type="http://schemas.openxmlformats.org/officeDocument/2006/relationships/hyperlink" Target="https://www.diodes.com/part/view/DGD21064M" TargetMode="External"/><Relationship Id="rId_hyperlink_13" Type="http://schemas.openxmlformats.org/officeDocument/2006/relationships/hyperlink" Target="https://www.diodes.com/part/view/DGD2106M" TargetMode="External"/><Relationship Id="rId_hyperlink_14" Type="http://schemas.openxmlformats.org/officeDocument/2006/relationships/hyperlink" Target="https://www.diodes.com/part/view/DGD21814M" TargetMode="External"/><Relationship Id="rId_hyperlink_15" Type="http://schemas.openxmlformats.org/officeDocument/2006/relationships/hyperlink" Target="https://www.diodes.com/part/view/DGD2181M" TargetMode="External"/><Relationship Id="rId_hyperlink_16" Type="http://schemas.openxmlformats.org/officeDocument/2006/relationships/hyperlink" Target="https://www.diodes.com/part/view/DGD21904M" TargetMode="External"/><Relationship Id="rId_hyperlink_17" Type="http://schemas.openxmlformats.org/officeDocument/2006/relationships/hyperlink" Target="https://www.diodes.com/part/view/DGD2190M" TargetMode="External"/><Relationship Id="rId_hyperlink_18" Type="http://schemas.openxmlformats.org/officeDocument/2006/relationships/hyperlink" Target="https://www.diodes.com/assets/Datasheets/DGD0507A.pdf" TargetMode="External"/><Relationship Id="rId_hyperlink_19" Type="http://schemas.openxmlformats.org/officeDocument/2006/relationships/hyperlink" Target="https://www.diodes.com/assets/Datasheets/DGD05473.pdf" TargetMode="External"/><Relationship Id="rId_hyperlink_20" Type="http://schemas.openxmlformats.org/officeDocument/2006/relationships/hyperlink" Target="https://www.diodes.com/assets/Datasheets/DGD05473FNQ.pdf" TargetMode="External"/><Relationship Id="rId_hyperlink_21" Type="http://schemas.openxmlformats.org/officeDocument/2006/relationships/hyperlink" Target="https://www.diodes.com/assets/Datasheets/DGD05791U.pdf" TargetMode="External"/><Relationship Id="rId_hyperlink_22" Type="http://schemas.openxmlformats.org/officeDocument/2006/relationships/hyperlink" Target="https://www.diodes.com/assets/Datasheets/DGD0579U.pdf" TargetMode="External"/><Relationship Id="rId_hyperlink_23" Type="http://schemas.openxmlformats.org/officeDocument/2006/relationships/hyperlink" Target="https://www.diodes.com/assets/Datasheets/DGD0579UFNQ.pdf" TargetMode="External"/><Relationship Id="rId_hyperlink_24" Type="http://schemas.openxmlformats.org/officeDocument/2006/relationships/hyperlink" Target="https://www.diodes.com/assets/Datasheets/DGD0590A.pdf" TargetMode="External"/><Relationship Id="rId_hyperlink_25" Type="http://schemas.openxmlformats.org/officeDocument/2006/relationships/hyperlink" Target="https://www.diodes.com/assets/Datasheets/DGD0597FU.pdf" TargetMode="External"/><Relationship Id="rId_hyperlink_26" Type="http://schemas.openxmlformats.org/officeDocument/2006/relationships/hyperlink" Target="https://www.diodes.com/assets/Datasheets/DGD0597FUQ.pdf" TargetMode="External"/><Relationship Id="rId_hyperlink_27" Type="http://schemas.openxmlformats.org/officeDocument/2006/relationships/hyperlink" Target="https://www.diodes.com/assets/Datasheets/DGD2005.pdf" TargetMode="External"/><Relationship Id="rId_hyperlink_28" Type="http://schemas.openxmlformats.org/officeDocument/2006/relationships/hyperlink" Target="https://www.diodes.com/assets/Datasheets/DGD2101M.pdf" TargetMode="External"/><Relationship Id="rId_hyperlink_29" Type="http://schemas.openxmlformats.org/officeDocument/2006/relationships/hyperlink" Target="https://www.diodes.com/assets/Datasheets/DGD21064M.pdf" TargetMode="External"/><Relationship Id="rId_hyperlink_30" Type="http://schemas.openxmlformats.org/officeDocument/2006/relationships/hyperlink" Target="https://www.diodes.com/assets/Datasheets/DGD2106M.pdf" TargetMode="External"/><Relationship Id="rId_hyperlink_31" Type="http://schemas.openxmlformats.org/officeDocument/2006/relationships/hyperlink" Target="https://www.diodes.com/assets/Datasheets/DGD21814M.pdf" TargetMode="External"/><Relationship Id="rId_hyperlink_32" Type="http://schemas.openxmlformats.org/officeDocument/2006/relationships/hyperlink" Target="https://www.diodes.com/assets/Datasheets/DGD2181M.pdf" TargetMode="External"/><Relationship Id="rId_hyperlink_33" Type="http://schemas.openxmlformats.org/officeDocument/2006/relationships/hyperlink" Target="https://www.diodes.com/assets/Datasheets/DGD21904M.pdf" TargetMode="External"/><Relationship Id="rId_hyperlink_34" Type="http://schemas.openxmlformats.org/officeDocument/2006/relationships/hyperlink" Target="https://www.diodes.com/assets/Datasheets/DGD219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3.878" bestFit="true" customWidth="true" style="0"/>
    <col min="4" max="4" width="77.505" bestFit="true" customWidth="true" style="0"/>
    <col min="5" max="5" width="56.296" bestFit="true" customWidth="true" style="0"/>
    <col min="6" max="6" width="29.195" bestFit="true" customWidth="true" style="0"/>
    <col min="7" max="7" width="15.187" bestFit="true" customWidth="true" style="0"/>
    <col min="8" max="8" width="37.443" bestFit="true" customWidth="true" style="0"/>
    <col min="9" max="9" width="37.443" bestFit="true" customWidth="true" style="0"/>
    <col min="10" max="10" width="19.769" bestFit="true" customWidth="true" style="0"/>
    <col min="11" max="11" width="20.947" bestFit="true" customWidth="true" style="0"/>
    <col min="12" max="12" width="18.591" bestFit="true" customWidth="true" style="0"/>
    <col min="13" max="13" width="18.591" bestFit="true" customWidth="true" style="0"/>
    <col min="14" max="14" width="26.839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Offset Voltage Max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+ (Typ) (mA)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- (Typ)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OFF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(Typ) (ns)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Hyperlink("https://www.diodes.com/assets/Datasheets/DGD0507A.pdf")</f>
        <v>https://www.diodes.com/assets/Datasheets/DGD0507A.pdf</v>
      </c>
      <c r="C2" t="str">
        <f>Hyperlink("https://www.diodes.com/part/view/DGD0507A","DGD0507A")</f>
        <v>DGD0507A</v>
      </c>
      <c r="D2" t="s">
        <v>15</v>
      </c>
      <c r="E2" t="s">
        <v>16</v>
      </c>
      <c r="F2">
        <v>50</v>
      </c>
      <c r="G2" t="s">
        <v>17</v>
      </c>
      <c r="H2">
        <v>1500</v>
      </c>
      <c r="I2">
        <v>2000</v>
      </c>
      <c r="J2">
        <v>20</v>
      </c>
      <c r="K2">
        <v>23</v>
      </c>
      <c r="L2">
        <v>16</v>
      </c>
      <c r="M2">
        <v>18</v>
      </c>
      <c r="N2" t="s">
        <v>18</v>
      </c>
    </row>
    <row r="3" spans="1:14">
      <c r="A3" t="s">
        <v>19</v>
      </c>
      <c r="B3" s="2" t="str">
        <f>Hyperlink("https://www.diodes.com/assets/Datasheets/DGD05473.pdf")</f>
        <v>https://www.diodes.com/assets/Datasheets/DGD05473.pdf</v>
      </c>
      <c r="C3" t="str">
        <f>Hyperlink("https://www.diodes.com/part/view/DGD05473","DGD05473")</f>
        <v>DGD05473</v>
      </c>
      <c r="D3" t="s">
        <v>20</v>
      </c>
      <c r="E3" t="s">
        <v>16</v>
      </c>
      <c r="F3">
        <v>50</v>
      </c>
      <c r="G3" t="s">
        <v>17</v>
      </c>
      <c r="H3">
        <v>1500</v>
      </c>
      <c r="I3">
        <v>2500</v>
      </c>
      <c r="J3">
        <v>20</v>
      </c>
      <c r="K3">
        <v>23</v>
      </c>
      <c r="L3">
        <v>16</v>
      </c>
      <c r="M3">
        <v>12</v>
      </c>
      <c r="N3" t="s">
        <v>18</v>
      </c>
    </row>
    <row r="4" spans="1:14">
      <c r="A4" t="s">
        <v>21</v>
      </c>
      <c r="B4" s="2" t="str">
        <f>Hyperlink("https://www.diodes.com/assets/Datasheets/DGD05473FNQ.pdf")</f>
        <v>https://www.diodes.com/assets/Datasheets/DGD05473FNQ.pdf</v>
      </c>
      <c r="C4" t="str">
        <f>Hyperlink("https://www.diodes.com/part/view/DGD05473FNQ","DGD05473FNQ")</f>
        <v>DGD05473FNQ</v>
      </c>
      <c r="D4" t="s">
        <v>22</v>
      </c>
      <c r="E4" t="s">
        <v>23</v>
      </c>
      <c r="F4">
        <v>50</v>
      </c>
      <c r="G4" t="s">
        <v>17</v>
      </c>
      <c r="H4">
        <v>1500</v>
      </c>
      <c r="I4">
        <v>2500</v>
      </c>
      <c r="J4">
        <v>20</v>
      </c>
      <c r="K4">
        <v>23</v>
      </c>
      <c r="L4">
        <v>16</v>
      </c>
      <c r="M4">
        <v>12</v>
      </c>
      <c r="N4" t="s">
        <v>24</v>
      </c>
    </row>
    <row r="5" spans="1:14">
      <c r="A5" t="s">
        <v>25</v>
      </c>
      <c r="B5" s="2" t="str">
        <f>Hyperlink("https://www.diodes.com/assets/Datasheets/DGD05791U.pdf")</f>
        <v>https://www.diodes.com/assets/Datasheets/DGD05791U.pdf</v>
      </c>
      <c r="C5" t="str">
        <f>Hyperlink("https://www.diodes.com/part/view/DGD05791U","DGD05791U")</f>
        <v>DGD05791U</v>
      </c>
      <c r="D5" t="s">
        <v>26</v>
      </c>
      <c r="E5" t="s">
        <v>16</v>
      </c>
      <c r="F5">
        <v>100</v>
      </c>
      <c r="G5" t="s">
        <v>17</v>
      </c>
      <c r="H5">
        <v>1500</v>
      </c>
      <c r="I5">
        <v>2500</v>
      </c>
      <c r="J5">
        <v>65</v>
      </c>
      <c r="K5">
        <v>58</v>
      </c>
      <c r="L5">
        <v>19</v>
      </c>
      <c r="M5">
        <v>15</v>
      </c>
      <c r="N5" t="s">
        <v>24</v>
      </c>
    </row>
    <row r="6" spans="1:14">
      <c r="A6" t="s">
        <v>27</v>
      </c>
      <c r="B6" s="2" t="str">
        <f>Hyperlink("https://www.diodes.com/assets/Datasheets/DGD0579U.pdf")</f>
        <v>https://www.diodes.com/assets/Datasheets/DGD0579U.pdf</v>
      </c>
      <c r="C6" t="str">
        <f>Hyperlink("https://www.diodes.com/part/view/DGD0579U","DGD0579U")</f>
        <v>DGD0579U</v>
      </c>
      <c r="D6" t="s">
        <v>28</v>
      </c>
      <c r="E6" t="s">
        <v>16</v>
      </c>
      <c r="F6">
        <v>100</v>
      </c>
      <c r="G6" t="s">
        <v>17</v>
      </c>
      <c r="H6">
        <v>1500</v>
      </c>
      <c r="I6">
        <v>2500</v>
      </c>
      <c r="J6">
        <v>65</v>
      </c>
      <c r="K6">
        <v>58</v>
      </c>
      <c r="L6">
        <v>19</v>
      </c>
      <c r="M6">
        <v>15</v>
      </c>
      <c r="N6" t="s">
        <v>18</v>
      </c>
    </row>
    <row r="7" spans="1:14">
      <c r="A7" t="s">
        <v>29</v>
      </c>
      <c r="B7" s="2" t="str">
        <f>Hyperlink("https://www.diodes.com/assets/Datasheets/DGD0579UFNQ.pdf")</f>
        <v>https://www.diodes.com/assets/Datasheets/DGD0579UFNQ.pdf</v>
      </c>
      <c r="C7" t="str">
        <f>Hyperlink("https://www.diodes.com/part/view/DGD0579UFNQ","DGD0579UFNQ")</f>
        <v>DGD0579UFNQ</v>
      </c>
      <c r="D7" t="s">
        <v>30</v>
      </c>
      <c r="E7" t="s">
        <v>23</v>
      </c>
      <c r="F7">
        <v>100</v>
      </c>
      <c r="G7" t="s">
        <v>17</v>
      </c>
      <c r="H7">
        <v>1500</v>
      </c>
      <c r="I7">
        <v>2500</v>
      </c>
      <c r="J7">
        <v>65</v>
      </c>
      <c r="K7">
        <v>58</v>
      </c>
      <c r="L7">
        <v>19</v>
      </c>
      <c r="M7">
        <v>15</v>
      </c>
      <c r="N7" t="s">
        <v>24</v>
      </c>
    </row>
    <row r="8" spans="1:14">
      <c r="A8" t="s">
        <v>31</v>
      </c>
      <c r="B8" s="2" t="str">
        <f>Hyperlink("https://www.diodes.com/assets/Datasheets/DGD0590A.pdf")</f>
        <v>https://www.diodes.com/assets/Datasheets/DGD0590A.pdf</v>
      </c>
      <c r="C8" t="str">
        <f>Hyperlink("https://www.diodes.com/part/view/DGD0590A","DGD0590A")</f>
        <v>DGD0590A</v>
      </c>
      <c r="D8" t="s">
        <v>32</v>
      </c>
      <c r="E8" t="s">
        <v>16</v>
      </c>
      <c r="F8">
        <v>40</v>
      </c>
      <c r="G8" t="s">
        <v>33</v>
      </c>
      <c r="H8">
        <v>1000</v>
      </c>
      <c r="I8" t="s">
        <v>34</v>
      </c>
      <c r="J8">
        <v>16</v>
      </c>
      <c r="K8">
        <v>17</v>
      </c>
      <c r="L8">
        <v>27</v>
      </c>
      <c r="M8">
        <v>29</v>
      </c>
      <c r="N8" t="s">
        <v>35</v>
      </c>
    </row>
    <row r="9" spans="1:14">
      <c r="A9" t="s">
        <v>36</v>
      </c>
      <c r="B9" s="2" t="str">
        <f>Hyperlink("https://www.diodes.com/assets/Datasheets/DGD0597FU.pdf")</f>
        <v>https://www.diodes.com/assets/Datasheets/DGD0597FU.pdf</v>
      </c>
      <c r="C9" t="str">
        <f>Hyperlink("https://www.diodes.com/part/view/DGD0597FU","DGD0597FU")</f>
        <v>DGD0597FU</v>
      </c>
      <c r="D9" t="s">
        <v>37</v>
      </c>
      <c r="E9" t="s">
        <v>16</v>
      </c>
      <c r="F9">
        <v>40</v>
      </c>
      <c r="G9" t="s">
        <v>33</v>
      </c>
      <c r="H9">
        <v>1500</v>
      </c>
      <c r="I9">
        <v>2500</v>
      </c>
      <c r="J9">
        <v>14</v>
      </c>
      <c r="K9">
        <v>14</v>
      </c>
      <c r="L9">
        <v>7</v>
      </c>
      <c r="M9">
        <v>5</v>
      </c>
      <c r="N9" t="s">
        <v>38</v>
      </c>
    </row>
    <row r="10" spans="1:14">
      <c r="A10" t="s">
        <v>39</v>
      </c>
      <c r="B10" s="2" t="str">
        <f>Hyperlink("https://www.diodes.com/assets/Datasheets/DGD0597FUQ.pdf")</f>
        <v>https://www.diodes.com/assets/Datasheets/DGD0597FUQ.pdf</v>
      </c>
      <c r="C10" t="str">
        <f>Hyperlink("https://www.diodes.com/part/view/DGD0597FUQ","DGD0597FUQ")</f>
        <v>DGD0597FUQ</v>
      </c>
      <c r="D10" t="s">
        <v>40</v>
      </c>
      <c r="E10" t="s">
        <v>23</v>
      </c>
      <c r="F10">
        <v>40</v>
      </c>
      <c r="G10" t="s">
        <v>33</v>
      </c>
      <c r="H10">
        <v>1500</v>
      </c>
      <c r="I10">
        <v>2500</v>
      </c>
      <c r="J10">
        <v>14</v>
      </c>
      <c r="K10">
        <v>14</v>
      </c>
      <c r="L10">
        <v>7</v>
      </c>
      <c r="M10">
        <v>5</v>
      </c>
      <c r="N10" t="s">
        <v>38</v>
      </c>
    </row>
    <row r="11" spans="1:14">
      <c r="A11" t="s">
        <v>41</v>
      </c>
      <c r="B11" s="2" t="str">
        <f>Hyperlink("https://www.diodes.com/assets/Datasheets/DGD2005.pdf")</f>
        <v>https://www.diodes.com/assets/Datasheets/DGD2005.pdf</v>
      </c>
      <c r="C11" t="str">
        <f>Hyperlink("https://www.diodes.com/part/view/DGD2005","DGD2005")</f>
        <v>DGD2005</v>
      </c>
      <c r="D11" t="s">
        <v>42</v>
      </c>
      <c r="E11" t="s">
        <v>16</v>
      </c>
      <c r="F11">
        <v>200</v>
      </c>
      <c r="G11" t="s">
        <v>33</v>
      </c>
      <c r="H11">
        <v>290</v>
      </c>
      <c r="I11">
        <v>600</v>
      </c>
      <c r="J11">
        <v>220</v>
      </c>
      <c r="K11">
        <v>200</v>
      </c>
      <c r="L11">
        <v>100</v>
      </c>
      <c r="M11">
        <v>35</v>
      </c>
      <c r="N11" t="s">
        <v>43</v>
      </c>
    </row>
    <row r="12" spans="1:14">
      <c r="A12" t="s">
        <v>44</v>
      </c>
      <c r="B12" s="2" t="str">
        <f>Hyperlink("https://www.diodes.com/assets/Datasheets/DGD2101M.pdf")</f>
        <v>https://www.diodes.com/assets/Datasheets/DGD2101M.pdf</v>
      </c>
      <c r="C12" t="str">
        <f>Hyperlink("https://www.diodes.com/part/view/DGD2101M","DGD2101M")</f>
        <v>DGD2101M</v>
      </c>
      <c r="D12" t="s">
        <v>42</v>
      </c>
      <c r="E12" t="s">
        <v>16</v>
      </c>
      <c r="F12">
        <v>600</v>
      </c>
      <c r="G12" t="s">
        <v>33</v>
      </c>
      <c r="H12">
        <v>290</v>
      </c>
      <c r="I12">
        <v>600</v>
      </c>
      <c r="J12">
        <v>160</v>
      </c>
      <c r="K12">
        <v>150</v>
      </c>
      <c r="L12">
        <v>70</v>
      </c>
      <c r="M12">
        <v>35</v>
      </c>
      <c r="N12" t="s">
        <v>43</v>
      </c>
    </row>
    <row r="13" spans="1:14">
      <c r="A13" t="s">
        <v>45</v>
      </c>
      <c r="B13" s="2" t="str">
        <f>Hyperlink("https://www.diodes.com/assets/Datasheets/DGD21064M.pdf")</f>
        <v>https://www.diodes.com/assets/Datasheets/DGD21064M.pdf</v>
      </c>
      <c r="C13" t="str">
        <f>Hyperlink("https://www.diodes.com/part/view/DGD21064M","DGD21064M")</f>
        <v>DGD21064M</v>
      </c>
      <c r="D13" t="s">
        <v>46</v>
      </c>
      <c r="E13" t="s">
        <v>16</v>
      </c>
      <c r="F13">
        <v>600</v>
      </c>
      <c r="G13" t="s">
        <v>33</v>
      </c>
      <c r="H13">
        <v>290</v>
      </c>
      <c r="I13">
        <v>600</v>
      </c>
      <c r="J13">
        <v>220</v>
      </c>
      <c r="K13">
        <v>200</v>
      </c>
      <c r="L13">
        <v>100</v>
      </c>
      <c r="M13">
        <v>35</v>
      </c>
      <c r="N13" t="s">
        <v>47</v>
      </c>
    </row>
    <row r="14" spans="1:14">
      <c r="A14" t="s">
        <v>48</v>
      </c>
      <c r="B14" s="2" t="str">
        <f>Hyperlink("https://www.diodes.com/assets/Datasheets/DGD2106M.pdf")</f>
        <v>https://www.diodes.com/assets/Datasheets/DGD2106M.pdf</v>
      </c>
      <c r="C14" t="str">
        <f>Hyperlink("https://www.diodes.com/part/view/DGD2106M","DGD2106M")</f>
        <v>DGD2106M</v>
      </c>
      <c r="D14" t="s">
        <v>42</v>
      </c>
      <c r="E14" t="s">
        <v>16</v>
      </c>
      <c r="F14">
        <v>600</v>
      </c>
      <c r="G14" t="s">
        <v>33</v>
      </c>
      <c r="H14">
        <v>290</v>
      </c>
      <c r="I14">
        <v>600</v>
      </c>
      <c r="J14">
        <v>220</v>
      </c>
      <c r="K14">
        <v>200</v>
      </c>
      <c r="L14">
        <v>100</v>
      </c>
      <c r="M14">
        <v>35</v>
      </c>
      <c r="N14" t="s">
        <v>49</v>
      </c>
    </row>
    <row r="15" spans="1:14">
      <c r="A15" t="s">
        <v>50</v>
      </c>
      <c r="B15" s="2" t="str">
        <f>Hyperlink("https://www.diodes.com/assets/Datasheets/DGD21814M.pdf")</f>
        <v>https://www.diodes.com/assets/Datasheets/DGD21814M.pdf</v>
      </c>
      <c r="C15" t="str">
        <f>Hyperlink("https://www.diodes.com/part/view/DGD21814M","DGD21814M")</f>
        <v>DGD21814M</v>
      </c>
      <c r="D15" t="s">
        <v>46</v>
      </c>
      <c r="E15" t="s">
        <v>16</v>
      </c>
      <c r="F15">
        <v>600</v>
      </c>
      <c r="G15" t="s">
        <v>33</v>
      </c>
      <c r="H15">
        <v>1900</v>
      </c>
      <c r="I15">
        <v>2300</v>
      </c>
      <c r="J15">
        <v>180</v>
      </c>
      <c r="K15">
        <v>220</v>
      </c>
      <c r="L15">
        <v>40</v>
      </c>
      <c r="M15">
        <v>20</v>
      </c>
      <c r="N15" t="s">
        <v>47</v>
      </c>
    </row>
    <row r="16" spans="1:14">
      <c r="A16" t="s">
        <v>51</v>
      </c>
      <c r="B16" s="2" t="str">
        <f>Hyperlink("https://www.diodes.com/assets/Datasheets/DGD2181M.pdf")</f>
        <v>https://www.diodes.com/assets/Datasheets/DGD2181M.pdf</v>
      </c>
      <c r="C16" t="str">
        <f>Hyperlink("https://www.diodes.com/part/view/DGD2181M","DGD2181M")</f>
        <v>DGD2181M</v>
      </c>
      <c r="D16" t="s">
        <v>42</v>
      </c>
      <c r="E16" t="s">
        <v>16</v>
      </c>
      <c r="F16">
        <v>600</v>
      </c>
      <c r="G16" t="s">
        <v>33</v>
      </c>
      <c r="H16">
        <v>1900</v>
      </c>
      <c r="I16">
        <v>2300</v>
      </c>
      <c r="J16">
        <v>180</v>
      </c>
      <c r="K16">
        <v>220</v>
      </c>
      <c r="L16">
        <v>40</v>
      </c>
      <c r="M16">
        <v>20</v>
      </c>
      <c r="N16" t="s">
        <v>43</v>
      </c>
    </row>
    <row r="17" spans="1:14">
      <c r="A17" t="s">
        <v>52</v>
      </c>
      <c r="B17" s="2" t="str">
        <f>Hyperlink("https://www.diodes.com/assets/Datasheets/DGD21904M.pdf")</f>
        <v>https://www.diodes.com/assets/Datasheets/DGD21904M.pdf</v>
      </c>
      <c r="C17" t="str">
        <f>Hyperlink("https://www.diodes.com/part/view/DGD21904M","DGD21904M")</f>
        <v>DGD21904M</v>
      </c>
      <c r="D17" t="s">
        <v>46</v>
      </c>
      <c r="E17" t="s">
        <v>16</v>
      </c>
      <c r="F17">
        <v>600</v>
      </c>
      <c r="G17" t="s">
        <v>33</v>
      </c>
      <c r="H17">
        <v>4500</v>
      </c>
      <c r="I17">
        <v>4500</v>
      </c>
      <c r="J17">
        <v>140</v>
      </c>
      <c r="K17">
        <v>140</v>
      </c>
      <c r="L17">
        <v>25</v>
      </c>
      <c r="M17">
        <v>20</v>
      </c>
      <c r="N17" t="s">
        <v>47</v>
      </c>
    </row>
    <row r="18" spans="1:14">
      <c r="A18" t="s">
        <v>53</v>
      </c>
      <c r="B18" s="2" t="str">
        <f>Hyperlink("https://www.diodes.com/assets/Datasheets/DGD2190M.pdf")</f>
        <v>https://www.diodes.com/assets/Datasheets/DGD2190M.pdf</v>
      </c>
      <c r="C18" t="str">
        <f>Hyperlink("https://www.diodes.com/part/view/DGD2190M","DGD2190M")</f>
        <v>DGD2190M</v>
      </c>
      <c r="D18" t="s">
        <v>42</v>
      </c>
      <c r="E18" t="s">
        <v>16</v>
      </c>
      <c r="F18">
        <v>600</v>
      </c>
      <c r="G18" t="s">
        <v>33</v>
      </c>
      <c r="H18">
        <v>4500</v>
      </c>
      <c r="I18">
        <v>4500</v>
      </c>
      <c r="J18">
        <v>140</v>
      </c>
      <c r="K18">
        <v>140</v>
      </c>
      <c r="L18">
        <v>25</v>
      </c>
      <c r="M18">
        <v>20</v>
      </c>
      <c r="N18" t="s">
        <v>43</v>
      </c>
    </row>
  </sheetData>
  <autoFilter ref="A1:N18"/>
  <hyperlinks>
    <hyperlink ref="C2" r:id="rId_hyperlink_1" tooltip="DGD0507A" display="DGD0507A"/>
    <hyperlink ref="C3" r:id="rId_hyperlink_2" tooltip="DGD05473" display="DGD05473"/>
    <hyperlink ref="C4" r:id="rId_hyperlink_3" tooltip="DGD05473FNQ" display="DGD05473FNQ"/>
    <hyperlink ref="C5" r:id="rId_hyperlink_4" tooltip="DGD05791U" display="DGD05791U"/>
    <hyperlink ref="C6" r:id="rId_hyperlink_5" tooltip="DGD0579U" display="DGD0579U"/>
    <hyperlink ref="C7" r:id="rId_hyperlink_6" tooltip="DGD0579UFNQ" display="DGD0579UFNQ"/>
    <hyperlink ref="C8" r:id="rId_hyperlink_7" tooltip="DGD0590A" display="DGD0590A"/>
    <hyperlink ref="C9" r:id="rId_hyperlink_8" tooltip="DGD0597FU" display="DGD0597FU"/>
    <hyperlink ref="C10" r:id="rId_hyperlink_9" tooltip="DGD0597FUQ" display="DGD0597FUQ"/>
    <hyperlink ref="C11" r:id="rId_hyperlink_10" tooltip="DGD2005" display="DGD2005"/>
    <hyperlink ref="C12" r:id="rId_hyperlink_11" tooltip="DGD2101M" display="DGD2101M"/>
    <hyperlink ref="C13" r:id="rId_hyperlink_12" tooltip="DGD21064M" display="DGD21064M"/>
    <hyperlink ref="C14" r:id="rId_hyperlink_13" tooltip="DGD2106M" display="DGD2106M"/>
    <hyperlink ref="C15" r:id="rId_hyperlink_14" tooltip="DGD21814M" display="DGD21814M"/>
    <hyperlink ref="C16" r:id="rId_hyperlink_15" tooltip="DGD2181M" display="DGD2181M"/>
    <hyperlink ref="C17" r:id="rId_hyperlink_16" tooltip="DGD21904M" display="DGD21904M"/>
    <hyperlink ref="C18" r:id="rId_hyperlink_17" tooltip="DGD2190M" display="DGD2190M"/>
    <hyperlink ref="B2" r:id="rId_hyperlink_18" tooltip="https://www.diodes.com/assets/Datasheets/DGD0507A.pdf" display="https://www.diodes.com/assets/Datasheets/DGD0507A.pdf"/>
    <hyperlink ref="B3" r:id="rId_hyperlink_19" tooltip="https://www.diodes.com/assets/Datasheets/DGD05473.pdf" display="https://www.diodes.com/assets/Datasheets/DGD05473.pdf"/>
    <hyperlink ref="B4" r:id="rId_hyperlink_20" tooltip="https://www.diodes.com/assets/Datasheets/DGD05473FNQ.pdf" display="https://www.diodes.com/assets/Datasheets/DGD05473FNQ.pdf"/>
    <hyperlink ref="B5" r:id="rId_hyperlink_21" tooltip="https://www.diodes.com/assets/Datasheets/DGD05791U.pdf" display="https://www.diodes.com/assets/Datasheets/DGD05791U.pdf"/>
    <hyperlink ref="B6" r:id="rId_hyperlink_22" tooltip="https://www.diodes.com/assets/Datasheets/DGD0579U.pdf" display="https://www.diodes.com/assets/Datasheets/DGD0579U.pdf"/>
    <hyperlink ref="B7" r:id="rId_hyperlink_23" tooltip="https://www.diodes.com/assets/Datasheets/DGD0579UFNQ.pdf" display="https://www.diodes.com/assets/Datasheets/DGD0579UFNQ.pdf"/>
    <hyperlink ref="B8" r:id="rId_hyperlink_24" tooltip="https://www.diodes.com/assets/Datasheets/DGD0590A.pdf" display="https://www.diodes.com/assets/Datasheets/DGD0590A.pdf"/>
    <hyperlink ref="B9" r:id="rId_hyperlink_25" tooltip="https://www.diodes.com/assets/Datasheets/DGD0597FU.pdf" display="https://www.diodes.com/assets/Datasheets/DGD0597FU.pdf"/>
    <hyperlink ref="B10" r:id="rId_hyperlink_26" tooltip="https://www.diodes.com/assets/Datasheets/DGD0597FUQ.pdf" display="https://www.diodes.com/assets/Datasheets/DGD0597FUQ.pdf"/>
    <hyperlink ref="B11" r:id="rId_hyperlink_27" tooltip="https://www.diodes.com/assets/Datasheets/DGD2005.pdf" display="https://www.diodes.com/assets/Datasheets/DGD2005.pdf"/>
    <hyperlink ref="B12" r:id="rId_hyperlink_28" tooltip="https://www.diodes.com/assets/Datasheets/DGD2101M.pdf" display="https://www.diodes.com/assets/Datasheets/DGD2101M.pdf"/>
    <hyperlink ref="B13" r:id="rId_hyperlink_29" tooltip="https://www.diodes.com/assets/Datasheets/DGD21064M.pdf" display="https://www.diodes.com/assets/Datasheets/DGD21064M.pdf"/>
    <hyperlink ref="B14" r:id="rId_hyperlink_30" tooltip="https://www.diodes.com/assets/Datasheets/DGD2106M.pdf" display="https://www.diodes.com/assets/Datasheets/DGD2106M.pdf"/>
    <hyperlink ref="B15" r:id="rId_hyperlink_31" tooltip="https://www.diodes.com/assets/Datasheets/DGD21814M.pdf" display="https://www.diodes.com/assets/Datasheets/DGD21814M.pdf"/>
    <hyperlink ref="B16" r:id="rId_hyperlink_32" tooltip="https://www.diodes.com/assets/Datasheets/DGD2181M.pdf" display="https://www.diodes.com/assets/Datasheets/DGD2181M.pdf"/>
    <hyperlink ref="B17" r:id="rId_hyperlink_33" tooltip="https://www.diodes.com/assets/Datasheets/DGD21904M.pdf" display="https://www.diodes.com/assets/Datasheets/DGD21904M.pdf"/>
    <hyperlink ref="B18" r:id="rId_hyperlink_34" tooltip="https://www.diodes.com/assets/Datasheets/DGD2190M.pdf" display="https://www.diodes.com/assets/Datasheets/DGD2190M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2024-06-28T13:50:12-05:00</dcterms:created>
  <dcterms:modified xsi:type="dcterms:W3CDTF">2024-06-28T13:50:12-05:00</dcterms:modified>
  <dc:title>Untitled Spreadsheet</dc:title>
  <dc:description/>
  <dc:subject/>
  <cp:keywords/>
  <cp:category/>
</cp:coreProperties>
</file>