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'Worksheet'!$A$1:$P$9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<sst xmlns="http://schemas.openxmlformats.org/spreadsheetml/2006/main" uniqueCount="54">
  <si>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</si>
  <si>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</si>
  <si>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</si>
  <si>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</si>
  <si>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Automotive(Q)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</si>
  <si>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Output 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</si>
  <si>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Operating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</si>
  <si>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Average Supply Current (µA)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</si>
  <si>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Typical Sensitivity (mV/Gauss)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</si>
  <si>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Output Voltage Span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</si>
  <si>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Linearity of Span</t>
    </r>
  </si>
  <si>
    <r>
      <rPr>
        <rFont val="Arial"/>
        <b val="true"/>
        <i val="false"/>
        <strike val="false"/>
        <color rgb="FF000000"/>
        <sz val="8"/>
        <u val="none"/>
      </rPr>
      <t xml:space="preserve">Null Output Voltage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</si>
  <si>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Magnetic Flux Density Range Gauss (Min)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</si>
  <si>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Magnetic Flux Density Range Gauss (Typ)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</si>
  <si>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Operating Ambient Temperature (°C)</t>
    </r>
  </si>
  <si>
    <t>Packages</t>
  </si>
  <si>
    <t>AH49E</t>
  </si>
  <si>
    <t>Linear Hall-effect IC</t>
  </si>
  <si>
    <t>Standard</t>
  </si>
  <si>
    <t>Voltage Output</t>
  </si>
  <si>
    <t>3~6.5</t>
  </si>
  <si>
    <t>3.5mA</t>
  </si>
  <si>
    <t>0.8 to (VCC - 0.8)</t>
  </si>
  <si>
    <t>0.70%</t>
  </si>
  <si>
    <t>VCC/2</t>
  </si>
  <si>
    <t>±650</t>
  </si>
  <si>
    <t>±1000</t>
  </si>
  <si>
    <t>-40~85</t>
  </si>
  <si>
    <t>SOT23 (Type BR), TO92</t>
  </si>
  <si>
    <t>AH49F</t>
  </si>
  <si>
    <t>3~8</t>
  </si>
  <si>
    <t>3mA</t>
  </si>
  <si>
    <t>±500</t>
  </si>
  <si>
    <t>±800</t>
  </si>
  <si>
    <t>-40~105</t>
  </si>
  <si>
    <t>SC59, TO92, U-DFN2020-6</t>
  </si>
  <si>
    <t>AH49FQ</t>
  </si>
  <si>
    <t>Linear Hall Effect Sensor</t>
  </si>
  <si>
    <t>Automotive</t>
  </si>
  <si>
    <t>3 to 8</t>
  </si>
  <si>
    <t>0.8 to (Vcc-0.8)</t>
  </si>
  <si>
    <t>SC59</t>
  </si>
  <si>
    <t>AH49H</t>
  </si>
  <si>
    <t>0.85 to 2.6</t>
  </si>
  <si>
    <t>±3000</t>
  </si>
  <si>
    <t>SC59, TO92</t>
  </si>
  <si>
    <t>AH8500</t>
  </si>
  <si>
    <t>1.6~3.6</t>
  </si>
  <si>
    <t>12µA @ 20Hz</t>
  </si>
  <si>
    <t>U-DFN2020-6</t>
  </si>
  <si>
    <t>AH8501</t>
  </si>
  <si>
    <t>AH8502</t>
  </si>
  <si>
    <t>13µA</t>
  </si>
  <si>
    <t>AH8503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</si>
</sst>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AH49E.pdf" TargetMode="External"/><Relationship Id="rId_hyperlink_2" Type="http://schemas.openxmlformats.org/officeDocument/2006/relationships/hyperlink" Target="https://www.diodes.com/part/view/AH49E" TargetMode="External"/><Relationship Id="rId_hyperlink_3" Type="http://schemas.openxmlformats.org/officeDocument/2006/relationships/hyperlink" Target="https://www.diodes.com/datasheet/download/AH49F.pdf" TargetMode="External"/><Relationship Id="rId_hyperlink_4" Type="http://schemas.openxmlformats.org/officeDocument/2006/relationships/hyperlink" Target="https://www.diodes.com/part/view/AH49F" TargetMode="External"/><Relationship Id="rId_hyperlink_5" Type="http://schemas.openxmlformats.org/officeDocument/2006/relationships/hyperlink" Target="https://www.diodes.com/datasheet/download/AH49FQ.pdf" TargetMode="External"/><Relationship Id="rId_hyperlink_6" Type="http://schemas.openxmlformats.org/officeDocument/2006/relationships/hyperlink" Target="https://www.diodes.com/part/view/AH49FQ" TargetMode="External"/><Relationship Id="rId_hyperlink_7" Type="http://schemas.openxmlformats.org/officeDocument/2006/relationships/hyperlink" Target="https://www.diodes.com/datasheet/download/AH49H.pdf" TargetMode="External"/><Relationship Id="rId_hyperlink_8" Type="http://schemas.openxmlformats.org/officeDocument/2006/relationships/hyperlink" Target="https://www.diodes.com/part/view/AH49H" TargetMode="External"/><Relationship Id="rId_hyperlink_9" Type="http://schemas.openxmlformats.org/officeDocument/2006/relationships/hyperlink" Target="https://www.diodes.com/datasheet/download/AH8500.pdf" TargetMode="External"/><Relationship Id="rId_hyperlink_10" Type="http://schemas.openxmlformats.org/officeDocument/2006/relationships/hyperlink" Target="https://www.diodes.com/part/view/AH8500" TargetMode="External"/><Relationship Id="rId_hyperlink_11" Type="http://schemas.openxmlformats.org/officeDocument/2006/relationships/hyperlink" Target="https://www.diodes.com/datasheet/download/AH8501.pdf" TargetMode="External"/><Relationship Id="rId_hyperlink_12" Type="http://schemas.openxmlformats.org/officeDocument/2006/relationships/hyperlink" Target="https://www.diodes.com/part/view/AH8501" TargetMode="External"/><Relationship Id="rId_hyperlink_13" Type="http://schemas.openxmlformats.org/officeDocument/2006/relationships/hyperlink" Target="https://www.diodes.com/datasheet/download/AH8502.pdf" TargetMode="External"/><Relationship Id="rId_hyperlink_14" Type="http://schemas.openxmlformats.org/officeDocument/2006/relationships/hyperlink" Target="https://www.diodes.com/part/view/AH8502" TargetMode="External"/><Relationship Id="rId_hyperlink_15" Type="http://schemas.openxmlformats.org/officeDocument/2006/relationships/hyperlink" Target="https://www.diodes.com/datasheet/download/AH8503.pdf" TargetMode="External"/><Relationship Id="rId_hyperlink_16" Type="http://schemas.openxmlformats.org/officeDocument/2006/relationships/hyperlink" Target="https://www.diodes.com/part/view/AH8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P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Automotive(Q) supports PPAP)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Output Type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Voltage (V)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Average Supply Current (µA)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Typical Sensitivity (mV/Gauss)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Output Voltage Span (V)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Linearity of Span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Null Output Voltage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Magnetic Flux Density Range Gauss (Min)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Magnetic Flux Density Range Gauss (Typ)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Ambient Temperature (°C)</t>
          </r>
        </is>
      </c>
      <c r="P1" s="1" t="s">
        <v>15</v>
      </c>
    </row>
    <row r="2" spans="1:16">
      <c r="A2" t="s">
        <v>16</v>
      </c>
      <c r="B2" s="2" t="str">
        <f>Hyperlink("https://www.diodes.com/datasheet/download/AH49E.pdf")</f>
        <v>https://www.diodes.com/datasheet/download/AH49E.pdf</v>
      </c>
      <c r="C2" t="str">
        <f>Hyperlink("https://www.diodes.com/part/view/AH49E","AH49E")</f>
        <v>AH49E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>
        <v>1.6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</row>
    <row r="3" spans="1:16">
      <c r="A3" t="s">
        <v>29</v>
      </c>
      <c r="B3" s="2" t="str">
        <f>Hyperlink("https://www.diodes.com/datasheet/download/AH49F.pdf")</f>
        <v>https://www.diodes.com/datasheet/download/AH49F.pdf</v>
      </c>
      <c r="C3" t="str">
        <f>Hyperlink("https://www.diodes.com/part/view/AH49F","AH49F")</f>
        <v>AH49F</v>
      </c>
      <c r="E3" t="s">
        <v>18</v>
      </c>
      <c r="F3" t="s">
        <v>19</v>
      </c>
      <c r="G3" t="s">
        <v>30</v>
      </c>
      <c r="H3" t="s">
        <v>31</v>
      </c>
      <c r="I3">
        <v>2.1</v>
      </c>
      <c r="J3" t="s">
        <v>22</v>
      </c>
      <c r="K3" t="s">
        <v>23</v>
      </c>
      <c r="L3" t="s">
        <v>24</v>
      </c>
      <c r="M3" t="s">
        <v>32</v>
      </c>
      <c r="N3" t="s">
        <v>33</v>
      </c>
      <c r="O3" t="s">
        <v>34</v>
      </c>
      <c r="P3" t="s">
        <v>35</v>
      </c>
    </row>
    <row r="4" spans="1:16">
      <c r="A4" t="s">
        <v>36</v>
      </c>
      <c r="B4" s="2" t="str">
        <f>Hyperlink("https://www.diodes.com/datasheet/download/AH49FQ.pdf")</f>
        <v>https://www.diodes.com/datasheet/download/AH49FQ.pdf</v>
      </c>
      <c r="C4" t="str">
        <f>Hyperlink("https://www.diodes.com/part/view/AH49FQ","AH49FQ")</f>
        <v>AH49FQ</v>
      </c>
      <c r="D4" t="s">
        <v>37</v>
      </c>
      <c r="E4" t="s">
        <v>38</v>
      </c>
      <c r="F4" t="s">
        <v>19</v>
      </c>
      <c r="G4" t="s">
        <v>39</v>
      </c>
      <c r="H4">
        <v>3</v>
      </c>
      <c r="I4">
        <v>2.1</v>
      </c>
      <c r="J4" t="s">
        <v>40</v>
      </c>
      <c r="K4" t="s">
        <v>23</v>
      </c>
      <c r="L4" t="s">
        <v>24</v>
      </c>
      <c r="M4" t="s">
        <v>32</v>
      </c>
      <c r="N4" t="s">
        <v>33</v>
      </c>
      <c r="O4" t="s">
        <v>34</v>
      </c>
      <c r="P4" t="s">
        <v>41</v>
      </c>
    </row>
    <row r="5" spans="1:16">
      <c r="A5" t="s">
        <v>42</v>
      </c>
      <c r="B5" s="2" t="str">
        <f>Hyperlink("https://www.diodes.com/datasheet/download/AH49H.pdf")</f>
        <v>https://www.diodes.com/datasheet/download/AH49H.pdf</v>
      </c>
      <c r="C5" t="str">
        <f>Hyperlink("https://www.diodes.com/part/view/AH49H","AH49H")</f>
        <v>AH49H</v>
      </c>
      <c r="E5" t="s">
        <v>18</v>
      </c>
      <c r="F5" t="s">
        <v>19</v>
      </c>
      <c r="G5" t="s">
        <v>30</v>
      </c>
      <c r="H5" t="s">
        <v>31</v>
      </c>
      <c r="I5">
        <v>0.33</v>
      </c>
      <c r="J5" t="s">
        <v>43</v>
      </c>
      <c r="K5" t="s">
        <v>23</v>
      </c>
      <c r="L5" t="s">
        <v>24</v>
      </c>
      <c r="N5" t="s">
        <v>44</v>
      </c>
      <c r="O5" t="s">
        <v>34</v>
      </c>
      <c r="P5" t="s">
        <v>45</v>
      </c>
    </row>
    <row r="6" spans="1:16">
      <c r="A6" t="s">
        <v>46</v>
      </c>
      <c r="B6" s="2" t="str">
        <f>Hyperlink("https://www.diodes.com/datasheet/download/AH8500.pdf")</f>
        <v>https://www.diodes.com/datasheet/download/AH8500.pdf</v>
      </c>
      <c r="C6" t="str">
        <f>Hyperlink("https://www.diodes.com/part/view/AH8500","AH8500")</f>
        <v>AH8500</v>
      </c>
      <c r="E6" t="s">
        <v>18</v>
      </c>
      <c r="F6" t="s">
        <v>19</v>
      </c>
      <c r="G6" t="s">
        <v>47</v>
      </c>
      <c r="H6" t="s">
        <v>48</v>
      </c>
      <c r="I6">
        <v>2.1</v>
      </c>
      <c r="J6" t="s">
        <v>47</v>
      </c>
      <c r="L6" t="s">
        <v>24</v>
      </c>
      <c r="M6">
        <v>370</v>
      </c>
      <c r="N6">
        <v>430</v>
      </c>
      <c r="O6" t="s">
        <v>27</v>
      </c>
      <c r="P6" t="s">
        <v>49</v>
      </c>
    </row>
    <row r="7" spans="1:16">
      <c r="A7" t="s">
        <v>50</v>
      </c>
      <c r="B7" s="2" t="str">
        <f>Hyperlink("https://www.diodes.com/datasheet/download/AH8501.pdf")</f>
        <v>https://www.diodes.com/datasheet/download/AH8501.pdf</v>
      </c>
      <c r="C7" t="str">
        <f>Hyperlink("https://www.diodes.com/part/view/AH8501","AH8501")</f>
        <v>AH8501</v>
      </c>
      <c r="E7" t="s">
        <v>18</v>
      </c>
      <c r="F7" t="s">
        <v>19</v>
      </c>
      <c r="G7" t="s">
        <v>47</v>
      </c>
      <c r="H7" t="s">
        <v>48</v>
      </c>
      <c r="I7">
        <v>2.25</v>
      </c>
      <c r="J7" t="s">
        <v>47</v>
      </c>
      <c r="L7" t="s">
        <v>24</v>
      </c>
      <c r="M7">
        <v>388</v>
      </c>
      <c r="N7">
        <v>400</v>
      </c>
      <c r="O7" t="s">
        <v>27</v>
      </c>
      <c r="P7" t="s">
        <v>49</v>
      </c>
    </row>
    <row r="8" spans="1:16">
      <c r="A8" t="s">
        <v>51</v>
      </c>
      <c r="B8" s="2" t="str">
        <f>Hyperlink("https://www.diodes.com/datasheet/download/AH8502.pdf")</f>
        <v>https://www.diodes.com/datasheet/download/AH8502.pdf</v>
      </c>
      <c r="C8" t="str">
        <f>Hyperlink("https://www.diodes.com/part/view/AH8502","AH8502")</f>
        <v>AH8502</v>
      </c>
      <c r="E8" t="s">
        <v>18</v>
      </c>
      <c r="F8" t="s">
        <v>19</v>
      </c>
      <c r="G8" t="s">
        <v>47</v>
      </c>
      <c r="H8" t="s">
        <v>52</v>
      </c>
      <c r="I8">
        <v>2.1</v>
      </c>
      <c r="J8" t="s">
        <v>47</v>
      </c>
      <c r="L8" t="s">
        <v>24</v>
      </c>
      <c r="M8">
        <v>370</v>
      </c>
      <c r="N8">
        <v>430</v>
      </c>
      <c r="O8" t="s">
        <v>27</v>
      </c>
      <c r="P8" t="s">
        <v>49</v>
      </c>
    </row>
    <row r="9" spans="1:16">
      <c r="A9" t="s">
        <v>53</v>
      </c>
      <c r="B9" s="2" t="str">
        <f>Hyperlink("https://www.diodes.com/datasheet/download/AH8503.pdf")</f>
        <v>https://www.diodes.com/datasheet/download/AH8503.pdf</v>
      </c>
      <c r="C9" t="str">
        <f>Hyperlink("https://www.diodes.com/part/view/AH8503","AH8503")</f>
        <v>AH8503</v>
      </c>
      <c r="E9" t="s">
        <v>18</v>
      </c>
      <c r="F9" t="s">
        <v>19</v>
      </c>
      <c r="G9" t="s">
        <v>47</v>
      </c>
      <c r="H9" t="s">
        <v>52</v>
      </c>
      <c r="I9">
        <v>2.25</v>
      </c>
      <c r="J9" t="s">
        <v>47</v>
      </c>
      <c r="L9" t="s">
        <v>24</v>
      </c>
      <c r="M9">
        <v>388</v>
      </c>
      <c r="N9">
        <v>400</v>
      </c>
      <c r="O9" t="s">
        <v>27</v>
      </c>
      <c r="P9" t="s">
        <v>49</v>
      </c>
    </row>
  </sheetData>
  <autoFilter ref="A1:P9"/>
  <hyperlinks>
    <hyperlink ref="B2" r:id="rId_hyperlink_1" tooltip="https://www.diodes.com/datasheet/download/AH49E.pdf" display="https://www.diodes.com/datasheet/download/AH49E.pdf"/>
    <hyperlink ref="C2" r:id="rId_hyperlink_2" tooltip="AH49E" display="AH49E"/>
    <hyperlink ref="B3" r:id="rId_hyperlink_3" tooltip="https://www.diodes.com/datasheet/download/AH49F.pdf" display="https://www.diodes.com/datasheet/download/AH49F.pdf"/>
    <hyperlink ref="C3" r:id="rId_hyperlink_4" tooltip="AH49F" display="AH49F"/>
    <hyperlink ref="B4" r:id="rId_hyperlink_5" tooltip="https://www.diodes.com/datasheet/download/AH49FQ.pdf" display="https://www.diodes.com/datasheet/download/AH49FQ.pdf"/>
    <hyperlink ref="C4" r:id="rId_hyperlink_6" tooltip="AH49FQ" display="AH49FQ"/>
    <hyperlink ref="B5" r:id="rId_hyperlink_7" tooltip="https://www.diodes.com/datasheet/download/AH49H.pdf" display="https://www.diodes.com/datasheet/download/AH49H.pdf"/>
    <hyperlink ref="C5" r:id="rId_hyperlink_8" tooltip="AH49H" display="AH49H"/>
    <hyperlink ref="B6" r:id="rId_hyperlink_9" tooltip="https://www.diodes.com/datasheet/download/AH8500.pdf" display="https://www.diodes.com/datasheet/download/AH8500.pdf"/>
    <hyperlink ref="C6" r:id="rId_hyperlink_10" tooltip="AH8500" display="AH8500"/>
    <hyperlink ref="B7" r:id="rId_hyperlink_11" tooltip="https://www.diodes.com/datasheet/download/AH8501.pdf" display="https://www.diodes.com/datasheet/download/AH8501.pdf"/>
    <hyperlink ref="C7" r:id="rId_hyperlink_12" tooltip="AH8501" display="AH8501"/>
    <hyperlink ref="B8" r:id="rId_hyperlink_13" tooltip="https://www.diodes.com/datasheet/download/AH8502.pdf" display="https://www.diodes.com/datasheet/download/AH8502.pdf"/>
    <hyperlink ref="C8" r:id="rId_hyperlink_14" tooltip="AH8502" display="AH8502"/>
    <hyperlink ref="B9" r:id="rId_hyperlink_15" tooltip="https://www.diodes.com/datasheet/download/AH8503.pdf" display="https://www.diodes.com/datasheet/download/AH8503.pdf"/>
    <hyperlink ref="C9" r:id="rId_hyperlink_16" tooltip="AH8503" display="AH850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2024-10-18T20:16:58-05:00</dcterms:created>
  <dcterms:modified xsi:type="dcterms:W3CDTF">2024-10-18T20:16:58-05:00</dcterms:modified>
  <dc:title>Untitled Spreadsheet</dc:title>
  <dc:description/>
  <dc:subject/>
  <cp:keywords/>
  <cp:category/>
</cp:coreProperties>
</file>