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<sst xmlns="http://schemas.openxmlformats.org/spreadsheetml/2006/main" uniqueCount="45">
  <si>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</si>
  <si>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</si>
  <si>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</si>
  <si>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</si>
  <si>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TotalCapacitance 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 </t>
    </r>
    <r>
      <rPr>
        <rFont val="Courier New"/>
        <b val="true"/>
        <i val="false"/>
        <strike val="false"/>
        <color rgb="FF000000"/>
        <sz val="11"/>
        <u val="none"/>
      </rPr>
      <t xml:space="preserve">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</si>
  <si>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</si>
  <si>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</si>
  <si>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Product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</si>
  <si>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</si>
  <si>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MaximumAverageRectifiedCurrent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 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</si>
  <si>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ForwardSurge CurrentI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FSM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</si>
  <si>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RepetitiveReverse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RRM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</si>
  <si>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</si>
  <si>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 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</si>
  <si>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</si>
  <si>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</si>
  <si>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RecoveryTime trr (ns)</t>
    </r>
  </si>
  <si>
    <t>Packages</t>
  </si>
  <si>
    <t>S10CMHQ</t>
  </si>
  <si>
    <t>10.0A Standard Recovery Rectifier</t>
  </si>
  <si>
    <t>Yes</t>
  </si>
  <si>
    <t>Automotive</t>
  </si>
  <si>
    <t>Standard Recovery Rectifier</t>
  </si>
  <si>
    <t>Single</t>
  </si>
  <si>
    <t>N/A</t>
  </si>
  <si>
    <t>SMC</t>
  </si>
  <si>
    <t>S1MDFQ</t>
  </si>
  <si>
    <t>1.0A SURFACE MOUNT GLASS PASSIVATED RECTIFIER</t>
  </si>
  <si>
    <t>D-FLAT</t>
  </si>
  <si>
    <t>S1MSWFMQ</t>
  </si>
  <si>
    <t>1.0A SURFACE MOUNT STANDARD RECOVERY RECTIFIER</t>
  </si>
  <si>
    <t>Standard Rectifier</t>
  </si>
  <si>
    <t>SOD123F (Type B)</t>
  </si>
  <si>
    <t>S1MSWFQ</t>
  </si>
  <si>
    <t>1.0A SURFACE-MOUNT GLASS PASSIVATED RECTIFIER</t>
  </si>
  <si>
    <t>1A SURFACE MOUNT GLASS PASSIVATED RECTIFIER</t>
  </si>
  <si>
    <t>S2KDFQ</t>
  </si>
  <si>
    <t>2.0A SURFACE MOUNT GLASS PASSIVATED RECTIFIER</t>
  </si>
  <si>
    <t>S5CMHQ</t>
  </si>
  <si>
    <t>5.0A Standard Recovery Rectifier</t>
  </si>
  <si>
    <t>S8CMHQ</t>
  </si>
  <si>
    <t>8.0A Surface-Mount Glass Passivated Rectifier</t>
  </si>
  <si>
    <t>S8MCQ</t>
  </si>
  <si>
    <t>8.0A SURFACE MOUNT GLASS PASSIVATED RECTIFIER</t>
  </si>
  <si>
    <t>8A SURFACE MOUNT GLASS PASSIVATED RECTIFIER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</si>
</sst>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S10CMHQ" TargetMode="External"/><Relationship Id="rId_hyperlink_2" Type="http://schemas.openxmlformats.org/officeDocument/2006/relationships/hyperlink" Target="https://www.diodes.com/part/view/S1MDFQ" TargetMode="External"/><Relationship Id="rId_hyperlink_3" Type="http://schemas.openxmlformats.org/officeDocument/2006/relationships/hyperlink" Target="https://www.diodes.com/part/view/S1MSWFMQ" TargetMode="External"/><Relationship Id="rId_hyperlink_4" Type="http://schemas.openxmlformats.org/officeDocument/2006/relationships/hyperlink" Target="https://www.diodes.com/part/view/S1MSWFQ" TargetMode="External"/><Relationship Id="rId_hyperlink_5" Type="http://schemas.openxmlformats.org/officeDocument/2006/relationships/hyperlink" Target="https://www.diodes.com/part/view/S2KDFQ" TargetMode="External"/><Relationship Id="rId_hyperlink_6" Type="http://schemas.openxmlformats.org/officeDocument/2006/relationships/hyperlink" Target="https://www.diodes.com/part/view/S5CMHQ" TargetMode="External"/><Relationship Id="rId_hyperlink_7" Type="http://schemas.openxmlformats.org/officeDocument/2006/relationships/hyperlink" Target="https://www.diodes.com/part/view/S8CMHQ" TargetMode="External"/><Relationship Id="rId_hyperlink_8" Type="http://schemas.openxmlformats.org/officeDocument/2006/relationships/hyperlink" Target="https://www.diodes.com/part/view/S8MCQ" TargetMode="External"/><Relationship Id="rId_hyperlink_9" Type="http://schemas.openxmlformats.org/officeDocument/2006/relationships/hyperlink" Target="https://www.diodes.com/assets/Datasheets/S10CMHQ.pdf" TargetMode="External"/><Relationship Id="rId_hyperlink_10" Type="http://schemas.openxmlformats.org/officeDocument/2006/relationships/hyperlink" Target="https://www.diodes.com/assets/Datasheets/S1MDFQ.pdf" TargetMode="External"/><Relationship Id="rId_hyperlink_11" Type="http://schemas.openxmlformats.org/officeDocument/2006/relationships/hyperlink" Target="https://www.diodes.com/assets/Datasheets/S1MSWFMQ.pdf" TargetMode="External"/><Relationship Id="rId_hyperlink_12" Type="http://schemas.openxmlformats.org/officeDocument/2006/relationships/hyperlink" Target="https://www.diodes.com/assets/Datasheets/S1MSWFQ.pdf" TargetMode="External"/><Relationship Id="rId_hyperlink_13" Type="http://schemas.openxmlformats.org/officeDocument/2006/relationships/hyperlink" Target="https://www.diodes.com/assets/Datasheets/S2KDFQ.pdf" TargetMode="External"/><Relationship Id="rId_hyperlink_14" Type="http://schemas.openxmlformats.org/officeDocument/2006/relationships/hyperlink" Target="https://www.diodes.com/assets/Datasheets/S5CMHQ.pdf" TargetMode="External"/><Relationship Id="rId_hyperlink_15" Type="http://schemas.openxmlformats.org/officeDocument/2006/relationships/hyperlink" Target="https://www.diodes.com/assets/Datasheets/S8CMHQ.pdf" TargetMode="External"/><Relationship Id="rId_hyperlink_16" Type="http://schemas.openxmlformats.org/officeDocument/2006/relationships/hyperlink" Target="https://www.diodes.com/assets/Datasheets/S8M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55.118" bestFit="true" customWidth="true" style="0"/>
    <col min="5" max="5" width="31.683" bestFit="true" customWidth="true" style="0"/>
    <col min="6" max="6" width="18.591" bestFit="true" customWidth="true" style="0"/>
    <col min="7" max="7" width="52.761" bestFit="true" customWidth="true" style="0"/>
    <col min="8" max="8" width="53.939" bestFit="true" customWidth="true" style="0"/>
    <col min="9" max="9" width="18.591" bestFit="true" customWidth="true" style="0"/>
    <col min="10" max="10" width="46.87" bestFit="true" customWidth="true" style="0"/>
    <col min="11" max="11" width="41.109" bestFit="true" customWidth="true" style="0"/>
    <col min="12" max="12" width="48.048" bestFit="true" customWidth="true" style="0"/>
    <col min="13" max="13" width="32.73" bestFit="true" customWidth="true" style="0"/>
    <col min="14" max="14" width="12.83" bestFit="true" customWidth="true" style="0"/>
    <col min="15" max="15" width="38.622" bestFit="true" customWidth="true" style="0"/>
    <col min="16" max="16" width="12.83" bestFit="true" customWidth="true" style="0"/>
    <col min="17" max="17" width="37.443" bestFit="true" customWidth="true" style="0"/>
    <col min="18" max="18" width="19.9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ForwardSurge CurrentI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FSM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Hyperlink("https://www.diodes.com/assets/Datasheets/S10CMHQ.pdf")</f>
        <v>https://www.diodes.com/assets/Datasheets/S10CMHQ.pdf</v>
      </c>
      <c r="C2" t="str">
        <f>Hyperlink("https://www.diodes.com/part/view/S10CMHQ","S10CMHQ")</f>
        <v>S10CMHQ</v>
      </c>
      <c r="D2" t="s">
        <v>19</v>
      </c>
      <c r="E2">
        <v>45</v>
      </c>
      <c r="F2" t="s">
        <v>20</v>
      </c>
      <c r="G2" t="s">
        <v>21</v>
      </c>
      <c r="H2" t="s">
        <v>22</v>
      </c>
      <c r="I2" t="s">
        <v>23</v>
      </c>
      <c r="J2">
        <v>10</v>
      </c>
      <c r="K2">
        <v>250</v>
      </c>
      <c r="L2">
        <v>1000</v>
      </c>
      <c r="M2">
        <v>1.1</v>
      </c>
      <c r="N2">
        <v>10</v>
      </c>
      <c r="O2">
        <v>10</v>
      </c>
      <c r="P2">
        <v>1000</v>
      </c>
      <c r="Q2" t="s">
        <v>24</v>
      </c>
      <c r="R2" t="s">
        <v>25</v>
      </c>
    </row>
    <row r="3" spans="1:18">
      <c r="A3" t="s">
        <v>26</v>
      </c>
      <c r="B3" s="2" t="str">
        <f>Hyperlink("https://www.diodes.com/assets/Datasheets/S1MDFQ.pdf")</f>
        <v>https://www.diodes.com/assets/Datasheets/S1MDFQ.pdf</v>
      </c>
      <c r="C3" t="str">
        <f>Hyperlink("https://www.diodes.com/part/view/S1MDFQ","S1MDFQ")</f>
        <v>S1MDFQ</v>
      </c>
      <c r="D3" t="s">
        <v>27</v>
      </c>
      <c r="E3">
        <v>6</v>
      </c>
      <c r="F3" t="s">
        <v>20</v>
      </c>
      <c r="G3" t="s">
        <v>21</v>
      </c>
      <c r="H3" t="s">
        <v>22</v>
      </c>
      <c r="I3" t="s">
        <v>23</v>
      </c>
      <c r="J3">
        <v>1</v>
      </c>
      <c r="K3">
        <v>30</v>
      </c>
      <c r="L3">
        <v>1000</v>
      </c>
      <c r="M3">
        <v>1.1</v>
      </c>
      <c r="N3">
        <v>1</v>
      </c>
      <c r="O3">
        <v>5</v>
      </c>
      <c r="P3">
        <v>1000</v>
      </c>
      <c r="Q3">
        <v>1400</v>
      </c>
      <c r="R3" t="s">
        <v>28</v>
      </c>
    </row>
    <row r="4" spans="1:18">
      <c r="A4" t="s">
        <v>29</v>
      </c>
      <c r="B4" s="2" t="str">
        <f>Hyperlink("https://www.diodes.com/assets/Datasheets/S1MSWFMQ.pdf")</f>
        <v>https://www.diodes.com/assets/Datasheets/S1MSWFMQ.pdf</v>
      </c>
      <c r="C4" t="str">
        <f>Hyperlink("https://www.diodes.com/part/view/S1MSWFMQ","S1MSWFMQ")</f>
        <v>S1MSWFMQ</v>
      </c>
      <c r="D4" t="s">
        <v>30</v>
      </c>
      <c r="E4">
        <v>3</v>
      </c>
      <c r="F4" t="s">
        <v>20</v>
      </c>
      <c r="G4" t="s">
        <v>21</v>
      </c>
      <c r="H4" t="s">
        <v>31</v>
      </c>
      <c r="I4" t="s">
        <v>23</v>
      </c>
      <c r="J4">
        <v>1</v>
      </c>
      <c r="K4">
        <v>25</v>
      </c>
      <c r="L4">
        <v>1000</v>
      </c>
      <c r="M4">
        <v>1.1</v>
      </c>
      <c r="N4">
        <v>1</v>
      </c>
      <c r="O4">
        <v>10</v>
      </c>
      <c r="P4">
        <v>1000</v>
      </c>
      <c r="Q4">
        <v>1200</v>
      </c>
      <c r="R4" t="s">
        <v>32</v>
      </c>
    </row>
    <row r="5" spans="1:18">
      <c r="A5" t="s">
        <v>33</v>
      </c>
      <c r="B5" s="2" t="str">
        <f>Hyperlink("https://www.diodes.com/assets/Datasheets/S1MSWFQ.pdf")</f>
        <v>https://www.diodes.com/assets/Datasheets/S1MSWFQ.pdf</v>
      </c>
      <c r="C5" t="str">
        <f>Hyperlink("https://www.diodes.com/part/view/S1MSWFQ","S1MSWFQ")</f>
        <v>S1MSWFQ</v>
      </c>
      <c r="D5" t="s">
        <v>34</v>
      </c>
      <c r="E5">
        <v>6</v>
      </c>
      <c r="F5" t="s">
        <v>20</v>
      </c>
      <c r="G5" t="s">
        <v>21</v>
      </c>
      <c r="H5" t="s">
        <v>35</v>
      </c>
      <c r="I5" t="s">
        <v>23</v>
      </c>
      <c r="J5">
        <v>1</v>
      </c>
      <c r="K5">
        <v>25</v>
      </c>
      <c r="L5">
        <v>1000</v>
      </c>
      <c r="M5">
        <v>1.1</v>
      </c>
      <c r="N5">
        <v>1</v>
      </c>
      <c r="O5">
        <v>10</v>
      </c>
      <c r="P5">
        <v>1000</v>
      </c>
      <c r="Q5">
        <v>1000</v>
      </c>
      <c r="R5" t="s">
        <v>32</v>
      </c>
    </row>
    <row r="6" spans="1:18">
      <c r="A6" t="s">
        <v>36</v>
      </c>
      <c r="B6" s="2" t="str">
        <f>Hyperlink("https://www.diodes.com/assets/Datasheets/S2KDFQ.pdf")</f>
        <v>https://www.diodes.com/assets/Datasheets/S2KDFQ.pdf</v>
      </c>
      <c r="C6" t="str">
        <f>Hyperlink("https://www.diodes.com/part/view/S2KDFQ","S2KDFQ")</f>
        <v>S2KDFQ</v>
      </c>
      <c r="D6" t="s">
        <v>37</v>
      </c>
      <c r="E6">
        <v>8</v>
      </c>
      <c r="F6" t="s">
        <v>20</v>
      </c>
      <c r="G6" t="s">
        <v>21</v>
      </c>
      <c r="H6" t="s">
        <v>37</v>
      </c>
      <c r="I6" t="s">
        <v>23</v>
      </c>
      <c r="J6">
        <v>2</v>
      </c>
      <c r="K6">
        <v>55</v>
      </c>
      <c r="L6">
        <v>800</v>
      </c>
      <c r="M6">
        <v>1.1</v>
      </c>
      <c r="N6">
        <v>2</v>
      </c>
      <c r="O6">
        <v>5</v>
      </c>
      <c r="P6">
        <v>800</v>
      </c>
      <c r="Q6">
        <v>1400</v>
      </c>
      <c r="R6" t="s">
        <v>28</v>
      </c>
    </row>
    <row r="7" spans="1:18">
      <c r="A7" t="s">
        <v>38</v>
      </c>
      <c r="B7" s="2" t="str">
        <f>Hyperlink("https://www.diodes.com/assets/Datasheets/S5CMHQ.pdf")</f>
        <v>https://www.diodes.com/assets/Datasheets/S5CMHQ.pdf</v>
      </c>
      <c r="C7" t="str">
        <f>Hyperlink("https://www.diodes.com/part/view/S5CMHQ","S5CMHQ")</f>
        <v>S5CMHQ</v>
      </c>
      <c r="D7" t="s">
        <v>39</v>
      </c>
      <c r="E7">
        <v>40</v>
      </c>
      <c r="F7" t="s">
        <v>20</v>
      </c>
      <c r="G7" t="s">
        <v>21</v>
      </c>
      <c r="H7" t="s">
        <v>22</v>
      </c>
      <c r="I7" t="s">
        <v>23</v>
      </c>
      <c r="J7">
        <v>5</v>
      </c>
      <c r="K7">
        <v>100</v>
      </c>
      <c r="L7">
        <v>1000</v>
      </c>
      <c r="M7">
        <v>1.15</v>
      </c>
      <c r="N7">
        <v>5</v>
      </c>
      <c r="O7">
        <v>10</v>
      </c>
      <c r="P7">
        <v>1000</v>
      </c>
      <c r="Q7" t="s">
        <v>24</v>
      </c>
      <c r="R7" t="s">
        <v>25</v>
      </c>
    </row>
    <row r="8" spans="1:18">
      <c r="A8" t="s">
        <v>40</v>
      </c>
      <c r="B8" s="2" t="str">
        <f>Hyperlink("https://www.diodes.com/assets/Datasheets/S8CMHQ.pdf")</f>
        <v>https://www.diodes.com/assets/Datasheets/S8CMHQ.pdf</v>
      </c>
      <c r="C8" t="str">
        <f>Hyperlink("https://www.diodes.com/part/view/S8CMHQ","S8CMHQ")</f>
        <v>S8CMHQ</v>
      </c>
      <c r="D8" t="s">
        <v>41</v>
      </c>
      <c r="E8">
        <v>45</v>
      </c>
      <c r="F8" t="s">
        <v>20</v>
      </c>
      <c r="G8" t="s">
        <v>21</v>
      </c>
      <c r="H8" t="s">
        <v>22</v>
      </c>
      <c r="I8" t="s">
        <v>23</v>
      </c>
      <c r="J8">
        <v>8</v>
      </c>
      <c r="K8">
        <v>200</v>
      </c>
      <c r="L8">
        <v>1000</v>
      </c>
      <c r="M8">
        <v>0.985</v>
      </c>
      <c r="N8">
        <v>8</v>
      </c>
      <c r="O8">
        <v>10</v>
      </c>
      <c r="P8">
        <v>1000</v>
      </c>
      <c r="Q8" t="s">
        <v>24</v>
      </c>
      <c r="R8" t="s">
        <v>25</v>
      </c>
    </row>
    <row r="9" spans="1:18">
      <c r="A9" t="s">
        <v>42</v>
      </c>
      <c r="B9" s="2" t="str">
        <f>Hyperlink("https://www.diodes.com/assets/Datasheets/S8MCQ.pdf")</f>
        <v>https://www.diodes.com/assets/Datasheets/S8MCQ.pdf</v>
      </c>
      <c r="C9" t="str">
        <f>Hyperlink("https://www.diodes.com/part/view/S8MCQ","S8MCQ")</f>
        <v>S8MCQ</v>
      </c>
      <c r="D9" t="s">
        <v>43</v>
      </c>
      <c r="E9">
        <v>40</v>
      </c>
      <c r="F9" t="s">
        <v>20</v>
      </c>
      <c r="G9" t="s">
        <v>21</v>
      </c>
      <c r="H9" t="s">
        <v>44</v>
      </c>
      <c r="I9" t="s">
        <v>23</v>
      </c>
      <c r="J9">
        <v>8</v>
      </c>
      <c r="K9">
        <v>200</v>
      </c>
      <c r="L9">
        <v>1000</v>
      </c>
      <c r="M9">
        <v>0.985</v>
      </c>
      <c r="N9">
        <v>8</v>
      </c>
      <c r="O9">
        <v>10</v>
      </c>
      <c r="P9">
        <v>1000</v>
      </c>
      <c r="Q9" t="s">
        <v>24</v>
      </c>
      <c r="R9" t="s">
        <v>25</v>
      </c>
    </row>
  </sheetData>
  <autoFilter ref="A1:R9"/>
  <hyperlinks>
    <hyperlink ref="C2" r:id="rId_hyperlink_1" tooltip="S10CMHQ" display="S10CMHQ"/>
    <hyperlink ref="C3" r:id="rId_hyperlink_2" tooltip="S1MDFQ" display="S1MDFQ"/>
    <hyperlink ref="C4" r:id="rId_hyperlink_3" tooltip="S1MSWFMQ" display="S1MSWFMQ"/>
    <hyperlink ref="C5" r:id="rId_hyperlink_4" tooltip="S1MSWFQ" display="S1MSWFQ"/>
    <hyperlink ref="C6" r:id="rId_hyperlink_5" tooltip="S2KDFQ" display="S2KDFQ"/>
    <hyperlink ref="C7" r:id="rId_hyperlink_6" tooltip="S5CMHQ" display="S5CMHQ"/>
    <hyperlink ref="C8" r:id="rId_hyperlink_7" tooltip="S8CMHQ" display="S8CMHQ"/>
    <hyperlink ref="C9" r:id="rId_hyperlink_8" tooltip="S8MCQ" display="S8MCQ"/>
    <hyperlink ref="B2" r:id="rId_hyperlink_9" tooltip="https://www.diodes.com/assets/Datasheets/S10CMHQ.pdf" display="https://www.diodes.com/assets/Datasheets/S10CMHQ.pdf"/>
    <hyperlink ref="B3" r:id="rId_hyperlink_10" tooltip="https://www.diodes.com/assets/Datasheets/S1MDFQ.pdf" display="https://www.diodes.com/assets/Datasheets/S1MDFQ.pdf"/>
    <hyperlink ref="B4" r:id="rId_hyperlink_11" tooltip="https://www.diodes.com/assets/Datasheets/S1MSWFMQ.pdf" display="https://www.diodes.com/assets/Datasheets/S1MSWFMQ.pdf"/>
    <hyperlink ref="B5" r:id="rId_hyperlink_12" tooltip="https://www.diodes.com/assets/Datasheets/S1MSWFQ.pdf" display="https://www.diodes.com/assets/Datasheets/S1MSWFQ.pdf"/>
    <hyperlink ref="B6" r:id="rId_hyperlink_13" tooltip="https://www.diodes.com/assets/Datasheets/S2KDFQ.pdf" display="https://www.diodes.com/assets/Datasheets/S2KDFQ.pdf"/>
    <hyperlink ref="B7" r:id="rId_hyperlink_14" tooltip="https://www.diodes.com/assets/Datasheets/S5CMHQ.pdf" display="https://www.diodes.com/assets/Datasheets/S5CMHQ.pdf"/>
    <hyperlink ref="B8" r:id="rId_hyperlink_15" tooltip="https://www.diodes.com/assets/Datasheets/S8CMHQ.pdf" display="https://www.diodes.com/assets/Datasheets/S8CMHQ.pdf"/>
    <hyperlink ref="B9" r:id="rId_hyperlink_16" tooltip="https://www.diodes.com/assets/Datasheets/S8MCQ.pdf" display="https://www.diodes.com/assets/Datasheets/S8MC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2024-06-27T19:44:55-05:00</dcterms:created>
  <dcterms:modified xsi:type="dcterms:W3CDTF">2024-06-27T19:44:55-05:00</dcterms:modified>
  <dc:title>Untitled Spreadsheet</dc:title>
  <dc:description/>
  <dc:subject/>
  <cp:keywords/>
  <cp:category/>
</cp:coreProperties>
</file>