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'Worksheet'!$A$1:$AE$11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<sst xmlns="http://schemas.openxmlformats.org/spreadsheetml/2006/main" uniqueCount="80">
  <si>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</si>
  <si>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</si>
  <si>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</si>
  <si>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</si>
  <si>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</si>
  <si>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</si>
  <si>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</si>
  <si>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</si>
  <si>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</si>
  <si>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Continuous Output Current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</si>
  <si>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(MAX) Maximum Current Limit Fixed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</si>
  <si>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Adjustable Current Limit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</si>
  <si>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</si>
  <si>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Enable Logic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</si>
  <si>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Operating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</si>
  <si>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Operating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</si>
  <si>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Quiescent Current Typ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</si>
  <si>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RDS(ON) (VIN = 5V) Typ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</si>
  <si>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Current Block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</si>
  <si>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Power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</si>
  <si>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Power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</si>
  <si>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Discharge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</si>
  <si>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(TYP) Output Rise Time mS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</si>
  <si>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OCP Output Latch Off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</si>
  <si>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OCP/SCP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</si>
  <si>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OCP Flag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</si>
  <si>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Good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</si>
  <si>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</si>
  <si>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Overtemperature Protection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</si>
  <si>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UL Certificate</t>
    </r>
  </si>
  <si>
    <t>Packages</t>
  </si>
  <si>
    <t>AP22653Q</t>
  </si>
  <si>
    <t>Precision-adjustable Current-limited Power Switches</t>
  </si>
  <si>
    <t>USB 2.0</t>
  </si>
  <si>
    <t>OCP Switch</t>
  </si>
  <si>
    <t>Yes</t>
  </si>
  <si>
    <t>Automotive</t>
  </si>
  <si>
    <t>No</t>
  </si>
  <si>
    <t>Active High</t>
  </si>
  <si>
    <t>-40~125</t>
  </si>
  <si>
    <t>SOT26</t>
  </si>
  <si>
    <t>AP22654Q</t>
  </si>
  <si>
    <t>Precision Adjustable Current-Limit Power Switches</t>
  </si>
  <si>
    <t>USB 3.2 Gen 2, USB Type-C Smartphone Solution, USB 3.2 Gen 1, USB 2.0, USB Type-C AC-DC Chargers/ Adapters</t>
  </si>
  <si>
    <t>Active Low</t>
  </si>
  <si>
    <t>-40~85</t>
  </si>
  <si>
    <t>TSOT26 (Type A1)</t>
  </si>
  <si>
    <t>AP22655Q</t>
  </si>
  <si>
    <t>Load Switch</t>
  </si>
  <si>
    <t>AP22919Q</t>
  </si>
  <si>
    <t>6V/1.5A, 90mΩ RON Switch with Short-Circuit Protection</t>
  </si>
  <si>
    <t>InfiniBand™</t>
  </si>
  <si>
    <t>N/A</t>
  </si>
  <si>
    <t>-40 ~ 125</t>
  </si>
  <si>
    <t>SOT363 (Standard)</t>
  </si>
  <si>
    <t>AP25810LQ</t>
  </si>
  <si>
    <t>USB Type-C DFP Controller and Power Switch with Load Detection</t>
  </si>
  <si>
    <t>USB Charger</t>
  </si>
  <si>
    <t>W-QFN3040-20 (Type A1)</t>
  </si>
  <si>
    <t>AP74700Q</t>
  </si>
  <si>
    <t>Reverse Voltage Protected Ideal diode controller</t>
  </si>
  <si>
    <t>IDC</t>
  </si>
  <si>
    <t>External</t>
  </si>
  <si>
    <t>DLS3035FGBQ</t>
  </si>
  <si>
    <t>SINGLE CHANNEL SMART LOAD SWITCH</t>
  </si>
  <si>
    <t>Low-Side Switch</t>
  </si>
  <si>
    <t>Not Limited</t>
  </si>
  <si>
    <t>SCP</t>
  </si>
  <si>
    <t>V-DFN3030-12 (Type B)</t>
  </si>
  <si>
    <t>DPS1133FIAQ</t>
  </si>
  <si>
    <t>24V/3A 1-Ch Power Switch With Fast Role Swap</t>
  </si>
  <si>
    <t>Adjustable</t>
  </si>
  <si>
    <t>OCP/SCP</t>
  </si>
  <si>
    <t>V-QFN4040-17</t>
  </si>
  <si>
    <t>PI5USB2546AQ</t>
  </si>
  <si>
    <t>USB Charging Port Controller and Load Detection Power Switch</t>
  </si>
  <si>
    <t>USB 2.0, USB</t>
  </si>
  <si>
    <t>TQFN (ZH16) MSL1 Sn</t>
  </si>
  <si>
    <t>PI5USB2546Q</t>
  </si>
  <si>
    <t>USB charging controller with integrated power switch 1 port for CDP and SDP Support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</si>
</sst>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22653Q" TargetMode="External"/><Relationship Id="rId_hyperlink_2" Type="http://schemas.openxmlformats.org/officeDocument/2006/relationships/hyperlink" Target="https://www.diodes.com/part/view/AP22654Q" TargetMode="External"/><Relationship Id="rId_hyperlink_3" Type="http://schemas.openxmlformats.org/officeDocument/2006/relationships/hyperlink" Target="https://www.diodes.com/part/view/AP22655Q" TargetMode="External"/><Relationship Id="rId_hyperlink_4" Type="http://schemas.openxmlformats.org/officeDocument/2006/relationships/hyperlink" Target="https://www.diodes.com/part/view/AP22919Q" TargetMode="External"/><Relationship Id="rId_hyperlink_5" Type="http://schemas.openxmlformats.org/officeDocument/2006/relationships/hyperlink" Target="https://www.diodes.com/part/view/AP25810LQ" TargetMode="External"/><Relationship Id="rId_hyperlink_6" Type="http://schemas.openxmlformats.org/officeDocument/2006/relationships/hyperlink" Target="https://www.diodes.com/part/view/AP74700Q" TargetMode="External"/><Relationship Id="rId_hyperlink_7" Type="http://schemas.openxmlformats.org/officeDocument/2006/relationships/hyperlink" Target="https://www.diodes.com/part/view/DLS3035FGBQ" TargetMode="External"/><Relationship Id="rId_hyperlink_8" Type="http://schemas.openxmlformats.org/officeDocument/2006/relationships/hyperlink" Target="https://www.diodes.com/part/view/DPS1133FIAQ" TargetMode="External"/><Relationship Id="rId_hyperlink_9" Type="http://schemas.openxmlformats.org/officeDocument/2006/relationships/hyperlink" Target="https://www.diodes.com/part/view/PI5USB2546AQ" TargetMode="External"/><Relationship Id="rId_hyperlink_10" Type="http://schemas.openxmlformats.org/officeDocument/2006/relationships/hyperlink" Target="https://www.diodes.com/part/view/PI5USB2546Q" TargetMode="External"/><Relationship Id="rId_hyperlink_11" Type="http://schemas.openxmlformats.org/officeDocument/2006/relationships/hyperlink" Target="https://www.diodes.com/assets/Datasheets/AP22653Q.pdf" TargetMode="External"/><Relationship Id="rId_hyperlink_12" Type="http://schemas.openxmlformats.org/officeDocument/2006/relationships/hyperlink" Target="https://www.diodes.com/assets/Datasheets/AP22654Q_AP22655Q.pdf" TargetMode="External"/><Relationship Id="rId_hyperlink_13" Type="http://schemas.openxmlformats.org/officeDocument/2006/relationships/hyperlink" Target="https://www.diodes.com/assets/Datasheets/AP22654Q_AP22655Q.pdf" TargetMode="External"/><Relationship Id="rId_hyperlink_14" Type="http://schemas.openxmlformats.org/officeDocument/2006/relationships/hyperlink" Target="https://www.diodes.com/assets/Datasheets/AP22919Q.pdf" TargetMode="External"/><Relationship Id="rId_hyperlink_15" Type="http://schemas.openxmlformats.org/officeDocument/2006/relationships/hyperlink" Target="https://www.diodes.com/assets/Datasheets/AP25810LQ.pdf" TargetMode="External"/><Relationship Id="rId_hyperlink_16" Type="http://schemas.openxmlformats.org/officeDocument/2006/relationships/hyperlink" Target="https://www.diodes.com/assets/Datasheets/AP74700Q.pdf" TargetMode="External"/><Relationship Id="rId_hyperlink_17" Type="http://schemas.openxmlformats.org/officeDocument/2006/relationships/hyperlink" Target="https://www.diodes.com/assets/Datasheets/DLS3035FGBQ.pdf" TargetMode="External"/><Relationship Id="rId_hyperlink_18" Type="http://schemas.openxmlformats.org/officeDocument/2006/relationships/hyperlink" Target="https://www.diodes.com/assets/Datasheets/DPS1133FIAQ.pdf" TargetMode="External"/><Relationship Id="rId_hyperlink_19" Type="http://schemas.openxmlformats.org/officeDocument/2006/relationships/hyperlink" Target="https://www.diodes.com/assets/Datasheets/PI5USB2546AQ.pdf" TargetMode="External"/><Relationship Id="rId_hyperlink_20" Type="http://schemas.openxmlformats.org/officeDocument/2006/relationships/hyperlink" Target="https://www.diodes.com/assets/Datasheets/PI5USB254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AE1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98.845" bestFit="true" customWidth="true" style="0"/>
    <col min="5" max="5" width="22.257" bestFit="true" customWidth="true" style="0"/>
    <col min="6" max="6" width="125.945" bestFit="true" customWidth="true" style="0"/>
    <col min="7" max="7" width="18.591" bestFit="true" customWidth="true" style="0"/>
    <col min="8" max="8" width="18.591" bestFit="true" customWidth="true" style="0"/>
    <col min="9" max="9" width="52.761" bestFit="true" customWidth="true" style="0"/>
    <col min="10" max="10" width="46.87" bestFit="true" customWidth="true" style="0"/>
    <col min="11" max="11" width="46.87" bestFit="true" customWidth="true" style="0"/>
    <col min="12" max="12" width="31.683" bestFit="true" customWidth="true" style="0"/>
    <col min="13" max="13" width="12.83" bestFit="true" customWidth="true" style="0"/>
    <col min="14" max="14" width="17.543" bestFit="true" customWidth="true" style="0"/>
    <col min="15" max="15" width="37.443" bestFit="true" customWidth="true" style="0"/>
    <col min="16" max="16" width="37.443" bestFit="true" customWidth="true" style="0"/>
    <col min="17" max="17" width="33.908" bestFit="true" customWidth="true" style="0"/>
    <col min="18" max="18" width="35.218" bestFit="true" customWidth="true" style="0"/>
    <col min="19" max="19" width="28.017" bestFit="true" customWidth="true" style="0"/>
    <col min="20" max="20" width="41.109" bestFit="true" customWidth="true" style="0"/>
    <col min="21" max="21" width="41.109" bestFit="true" customWidth="true" style="0"/>
    <col min="22" max="22" width="22.257" bestFit="true" customWidth="true" style="0"/>
    <col min="23" max="23" width="32.73" bestFit="true" customWidth="true" style="0"/>
    <col min="24" max="24" width="26.97" bestFit="true" customWidth="true" style="0"/>
    <col min="25" max="25" width="11.521" bestFit="true" customWidth="true" style="0"/>
    <col min="26" max="26" width="12.83" bestFit="true" customWidth="true" style="0"/>
    <col min="27" max="27" width="15.056" bestFit="true" customWidth="true" style="0"/>
    <col min="28" max="28" width="50.535" bestFit="true" customWidth="true" style="0"/>
    <col min="29" max="29" width="33.908" bestFit="true" customWidth="true" style="0"/>
    <col min="30" max="30" width="19.769" bestFit="true" customWidth="true" style="0"/>
    <col min="31" max="31" width="26.839" bestFit="true" customWidth="true" style="0"/>
  </cols>
  <sheetData>
    <row r="1" spans="1:3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Continuous Output Current (A)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(MAX) Maximum Current Limit Fixed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Adjustable Current Limit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Enable Logic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Operating Voltage 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Operating Voltage (V)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Quiescent Current Typ (µA)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RDS(ON) (VIN = 5V) Typ (mΩ)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Current Block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Power Supply Voltage (V)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Power Supply Voltage (V)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Discharge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(TYP) Output Rise Time mS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OCP Output Latch Off</t>
          </r>
        </is>
      </c>
      <c r="Y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OCP/SCP</t>
          </r>
        </is>
      </c>
      <c r="Z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OCP Flag</t>
          </r>
        </is>
      </c>
      <c r="AA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Good</t>
          </r>
        </is>
      </c>
      <c r="AB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AC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Overtemperature Protection</t>
          </r>
        </is>
      </c>
      <c r="AD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UL Certificate</t>
          </r>
        </is>
      </c>
      <c r="AE1" s="1" t="s">
        <v>30</v>
      </c>
    </row>
    <row r="2" spans="1:31">
      <c r="A2" t="s">
        <v>31</v>
      </c>
      <c r="B2" s="2" t="str">
        <f>Hyperlink("https://www.diodes.com/assets/Datasheets/AP22653Q.pdf")</f>
        <v>https://www.diodes.com/assets/Datasheets/AP22653Q.pdf</v>
      </c>
      <c r="C2" t="str">
        <f>Hyperlink("https://www.diodes.com/part/view/AP22653Q","AP22653Q")</f>
        <v>AP22653Q</v>
      </c>
      <c r="D2" t="s">
        <v>32</v>
      </c>
      <c r="F2" t="s">
        <v>33</v>
      </c>
      <c r="G2" t="s">
        <v>34</v>
      </c>
      <c r="H2" t="s">
        <v>35</v>
      </c>
      <c r="I2" t="s">
        <v>36</v>
      </c>
      <c r="J2">
        <v>1.5</v>
      </c>
      <c r="K2">
        <v>1.856</v>
      </c>
      <c r="L2" t="s">
        <v>37</v>
      </c>
      <c r="M2">
        <v>1</v>
      </c>
      <c r="N2" t="s">
        <v>38</v>
      </c>
      <c r="O2">
        <v>3</v>
      </c>
      <c r="P2">
        <v>5.5</v>
      </c>
      <c r="Q2">
        <v>120</v>
      </c>
      <c r="R2">
        <v>55</v>
      </c>
      <c r="T2">
        <v>3</v>
      </c>
      <c r="U2">
        <v>5.5</v>
      </c>
      <c r="V2" t="s">
        <v>35</v>
      </c>
      <c r="W2">
        <v>0.5</v>
      </c>
      <c r="X2" t="s">
        <v>37</v>
      </c>
      <c r="Z2" t="s">
        <v>35</v>
      </c>
      <c r="AA2" t="s">
        <v>37</v>
      </c>
      <c r="AB2" t="s">
        <v>39</v>
      </c>
      <c r="AC2" t="s">
        <v>35</v>
      </c>
      <c r="AD2" t="s">
        <v>35</v>
      </c>
      <c r="AE2" t="s">
        <v>40</v>
      </c>
    </row>
    <row r="3" spans="1:31">
      <c r="A3" t="s">
        <v>41</v>
      </c>
      <c r="B3" s="2" t="str">
        <f>Hyperlink("https://www.diodes.com/assets/Datasheets/AP22654Q_AP22655Q.pdf")</f>
        <v>https://www.diodes.com/assets/Datasheets/AP22654Q_AP22655Q.pdf</v>
      </c>
      <c r="C3" t="str">
        <f>Hyperlink("https://www.diodes.com/part/view/AP22654Q","AP22654Q")</f>
        <v>AP22654Q</v>
      </c>
      <c r="D3" t="s">
        <v>42</v>
      </c>
      <c r="F3" t="s">
        <v>43</v>
      </c>
      <c r="G3" t="s">
        <v>34</v>
      </c>
      <c r="H3" t="s">
        <v>35</v>
      </c>
      <c r="I3" t="s">
        <v>36</v>
      </c>
      <c r="J3">
        <v>3.1</v>
      </c>
      <c r="K3">
        <v>3.5</v>
      </c>
      <c r="L3" t="s">
        <v>37</v>
      </c>
      <c r="M3">
        <v>1</v>
      </c>
      <c r="N3" t="s">
        <v>44</v>
      </c>
      <c r="O3">
        <v>3</v>
      </c>
      <c r="P3">
        <v>5.5</v>
      </c>
      <c r="Q3">
        <v>90</v>
      </c>
      <c r="R3">
        <v>50</v>
      </c>
      <c r="S3" t="s">
        <v>35</v>
      </c>
      <c r="T3">
        <v>3</v>
      </c>
      <c r="U3">
        <v>5.5</v>
      </c>
      <c r="V3" t="s">
        <v>35</v>
      </c>
      <c r="W3">
        <v>1</v>
      </c>
      <c r="X3" t="s">
        <v>37</v>
      </c>
      <c r="Z3" t="s">
        <v>35</v>
      </c>
      <c r="AA3" t="s">
        <v>37</v>
      </c>
      <c r="AB3" t="s">
        <v>45</v>
      </c>
      <c r="AC3" t="s">
        <v>35</v>
      </c>
      <c r="AD3" t="s">
        <v>35</v>
      </c>
      <c r="AE3" t="s">
        <v>46</v>
      </c>
    </row>
    <row r="4" spans="1:31">
      <c r="A4" t="s">
        <v>47</v>
      </c>
      <c r="B4" s="2" t="str">
        <f>Hyperlink("https://www.diodes.com/assets/Datasheets/AP22654Q_AP22655Q.pdf")</f>
        <v>https://www.diodes.com/assets/Datasheets/AP22654Q_AP22655Q.pdf</v>
      </c>
      <c r="C4" t="str">
        <f>Hyperlink("https://www.diodes.com/part/view/AP22655Q","AP22655Q")</f>
        <v>AP22655Q</v>
      </c>
      <c r="D4" t="s">
        <v>42</v>
      </c>
      <c r="F4" t="s">
        <v>43</v>
      </c>
      <c r="G4" t="s">
        <v>48</v>
      </c>
      <c r="H4" t="s">
        <v>35</v>
      </c>
      <c r="I4" t="s">
        <v>36</v>
      </c>
      <c r="J4">
        <v>3.1</v>
      </c>
      <c r="K4">
        <v>3.5</v>
      </c>
      <c r="L4" t="s">
        <v>37</v>
      </c>
      <c r="M4">
        <v>1</v>
      </c>
      <c r="N4" t="s">
        <v>38</v>
      </c>
      <c r="O4">
        <v>3</v>
      </c>
      <c r="P4">
        <v>5.5</v>
      </c>
      <c r="Q4">
        <v>90</v>
      </c>
      <c r="R4">
        <v>50</v>
      </c>
      <c r="S4" t="s">
        <v>35</v>
      </c>
      <c r="T4">
        <v>3</v>
      </c>
      <c r="U4">
        <v>5.5</v>
      </c>
      <c r="V4" t="s">
        <v>35</v>
      </c>
      <c r="W4">
        <v>1</v>
      </c>
      <c r="X4" t="s">
        <v>37</v>
      </c>
      <c r="Z4" t="s">
        <v>35</v>
      </c>
      <c r="AA4" t="s">
        <v>37</v>
      </c>
      <c r="AB4" t="s">
        <v>45</v>
      </c>
      <c r="AC4" t="s">
        <v>35</v>
      </c>
      <c r="AD4" t="s">
        <v>35</v>
      </c>
      <c r="AE4" t="s">
        <v>46</v>
      </c>
    </row>
    <row r="5" spans="1:31">
      <c r="A5" t="s">
        <v>49</v>
      </c>
      <c r="B5" s="2" t="str">
        <f>Hyperlink("https://www.diodes.com/assets/Datasheets/AP22919Q.pdf")</f>
        <v>https://www.diodes.com/assets/Datasheets/AP22919Q.pdf</v>
      </c>
      <c r="C5" t="str">
        <f>Hyperlink("https://www.diodes.com/part/view/AP22919Q","AP22919Q")</f>
        <v>AP22919Q</v>
      </c>
      <c r="D5" t="s">
        <v>50</v>
      </c>
      <c r="F5" t="s">
        <v>51</v>
      </c>
      <c r="H5" t="s">
        <v>35</v>
      </c>
      <c r="I5" t="s">
        <v>36</v>
      </c>
      <c r="J5">
        <v>1.5</v>
      </c>
      <c r="K5" t="s">
        <v>52</v>
      </c>
      <c r="M5">
        <v>1</v>
      </c>
      <c r="N5" t="s">
        <v>38</v>
      </c>
      <c r="O5">
        <v>1.6</v>
      </c>
      <c r="P5">
        <v>5.5</v>
      </c>
      <c r="Q5">
        <v>7</v>
      </c>
      <c r="R5">
        <v>90</v>
      </c>
      <c r="V5" t="s">
        <v>35</v>
      </c>
      <c r="W5">
        <v>1.28</v>
      </c>
      <c r="X5" t="s">
        <v>37</v>
      </c>
      <c r="Z5" t="s">
        <v>37</v>
      </c>
      <c r="AA5" t="s">
        <v>37</v>
      </c>
      <c r="AB5" t="s">
        <v>53</v>
      </c>
      <c r="AD5" t="s">
        <v>37</v>
      </c>
      <c r="AE5" t="s">
        <v>54</v>
      </c>
    </row>
    <row r="6" spans="1:31">
      <c r="A6" t="s">
        <v>55</v>
      </c>
      <c r="B6" s="2" t="str">
        <f>Hyperlink("https://www.diodes.com/assets/Datasheets/AP25810LQ.pdf")</f>
        <v>https://www.diodes.com/assets/Datasheets/AP25810LQ.pdf</v>
      </c>
      <c r="C6" t="str">
        <f>Hyperlink("https://www.diodes.com/part/view/AP25810LQ","AP25810LQ")</f>
        <v>AP25810LQ</v>
      </c>
      <c r="D6" t="s">
        <v>56</v>
      </c>
      <c r="G6" t="s">
        <v>57</v>
      </c>
      <c r="H6" t="s">
        <v>35</v>
      </c>
      <c r="I6" t="s">
        <v>36</v>
      </c>
      <c r="J6">
        <v>3</v>
      </c>
      <c r="K6">
        <v>3.64</v>
      </c>
      <c r="L6" t="s">
        <v>37</v>
      </c>
      <c r="M6">
        <v>1</v>
      </c>
      <c r="N6" t="s">
        <v>38</v>
      </c>
      <c r="O6">
        <v>4.5</v>
      </c>
      <c r="P6">
        <v>5.5</v>
      </c>
      <c r="Q6">
        <v>360</v>
      </c>
      <c r="R6">
        <v>30</v>
      </c>
      <c r="T6">
        <v>4.5</v>
      </c>
      <c r="U6">
        <v>5.5</v>
      </c>
      <c r="V6" t="s">
        <v>35</v>
      </c>
      <c r="W6">
        <v>1.8</v>
      </c>
      <c r="X6" t="s">
        <v>37</v>
      </c>
      <c r="Z6" t="s">
        <v>35</v>
      </c>
      <c r="AA6" t="s">
        <v>37</v>
      </c>
      <c r="AB6" t="s">
        <v>39</v>
      </c>
      <c r="AC6" t="s">
        <v>35</v>
      </c>
      <c r="AD6" t="s">
        <v>35</v>
      </c>
      <c r="AE6" t="s">
        <v>58</v>
      </c>
    </row>
    <row r="7" spans="1:31">
      <c r="A7" t="s">
        <v>59</v>
      </c>
      <c r="B7" s="2" t="str">
        <f>Hyperlink("https://www.diodes.com/assets/Datasheets/AP74700Q.pdf")</f>
        <v>https://www.diodes.com/assets/Datasheets/AP74700Q.pdf</v>
      </c>
      <c r="C7" t="str">
        <f>Hyperlink("https://www.diodes.com/part/view/AP74700Q","AP74700Q")</f>
        <v>AP74700Q</v>
      </c>
      <c r="D7" t="s">
        <v>60</v>
      </c>
      <c r="G7" t="s">
        <v>61</v>
      </c>
      <c r="H7" t="s">
        <v>35</v>
      </c>
      <c r="I7" t="s">
        <v>36</v>
      </c>
      <c r="M7">
        <v>1</v>
      </c>
      <c r="N7" t="s">
        <v>38</v>
      </c>
      <c r="O7">
        <v>4</v>
      </c>
      <c r="P7">
        <v>60</v>
      </c>
      <c r="Q7">
        <v>80</v>
      </c>
      <c r="R7" t="s">
        <v>62</v>
      </c>
      <c r="S7" t="s">
        <v>35</v>
      </c>
      <c r="T7">
        <v>4</v>
      </c>
      <c r="U7">
        <v>60</v>
      </c>
      <c r="AB7" t="s">
        <v>39</v>
      </c>
      <c r="AC7" t="s">
        <v>35</v>
      </c>
      <c r="AD7" t="s">
        <v>37</v>
      </c>
      <c r="AE7" t="s">
        <v>40</v>
      </c>
    </row>
    <row r="8" spans="1:31">
      <c r="A8" t="s">
        <v>63</v>
      </c>
      <c r="B8" s="2" t="str">
        <f>Hyperlink("https://www.diodes.com/assets/Datasheets/DLS3035FGBQ.pdf")</f>
        <v>https://www.diodes.com/assets/Datasheets/DLS3035FGBQ.pdf</v>
      </c>
      <c r="C8" t="str">
        <f>Hyperlink("https://www.diodes.com/part/view/DLS3035FGBQ","DLS3035FGBQ")</f>
        <v>DLS3035FGBQ</v>
      </c>
      <c r="D8" t="s">
        <v>64</v>
      </c>
      <c r="G8" t="s">
        <v>65</v>
      </c>
      <c r="H8" t="s">
        <v>35</v>
      </c>
      <c r="I8" t="s">
        <v>36</v>
      </c>
      <c r="J8">
        <v>20</v>
      </c>
      <c r="K8" t="s">
        <v>66</v>
      </c>
      <c r="L8" t="s">
        <v>37</v>
      </c>
      <c r="M8">
        <v>1</v>
      </c>
      <c r="N8" t="s">
        <v>38</v>
      </c>
      <c r="O8">
        <v>-0.3</v>
      </c>
      <c r="P8">
        <v>30</v>
      </c>
      <c r="Q8">
        <v>0.1</v>
      </c>
      <c r="R8">
        <v>8</v>
      </c>
      <c r="S8" t="s">
        <v>37</v>
      </c>
      <c r="T8">
        <v>3</v>
      </c>
      <c r="U8">
        <v>5.5</v>
      </c>
      <c r="V8" t="s">
        <v>37</v>
      </c>
      <c r="W8">
        <v>0.1</v>
      </c>
      <c r="X8" t="s">
        <v>37</v>
      </c>
      <c r="Y8" t="s">
        <v>67</v>
      </c>
      <c r="Z8" t="s">
        <v>37</v>
      </c>
      <c r="AA8" t="s">
        <v>37</v>
      </c>
      <c r="AB8" t="s">
        <v>39</v>
      </c>
      <c r="AC8" t="s">
        <v>35</v>
      </c>
      <c r="AD8" t="s">
        <v>37</v>
      </c>
      <c r="AE8" t="s">
        <v>68</v>
      </c>
    </row>
    <row r="9" spans="1:31">
      <c r="A9" t="s">
        <v>69</v>
      </c>
      <c r="B9" s="2" t="str">
        <f>Hyperlink("https://www.diodes.com/assets/Datasheets/DPS1133FIAQ.pdf")</f>
        <v>https://www.diodes.com/assets/Datasheets/DPS1133FIAQ.pdf</v>
      </c>
      <c r="C9" t="str">
        <f>Hyperlink("https://www.diodes.com/part/view/DPS1133FIAQ","DPS1133FIAQ")</f>
        <v>DPS1133FIAQ</v>
      </c>
      <c r="D9" t="s">
        <v>70</v>
      </c>
      <c r="G9" t="s">
        <v>48</v>
      </c>
      <c r="H9" t="s">
        <v>35</v>
      </c>
      <c r="I9" t="s">
        <v>36</v>
      </c>
      <c r="J9">
        <v>3.5</v>
      </c>
      <c r="K9" t="s">
        <v>71</v>
      </c>
      <c r="L9" t="s">
        <v>35</v>
      </c>
      <c r="M9">
        <v>1</v>
      </c>
      <c r="N9" t="s">
        <v>38</v>
      </c>
      <c r="P9">
        <v>24</v>
      </c>
      <c r="Q9">
        <v>1500</v>
      </c>
      <c r="R9">
        <v>29</v>
      </c>
      <c r="S9" t="s">
        <v>35</v>
      </c>
      <c r="T9">
        <v>4.5</v>
      </c>
      <c r="U9">
        <v>24</v>
      </c>
      <c r="V9" t="s">
        <v>35</v>
      </c>
      <c r="W9" t="s">
        <v>71</v>
      </c>
      <c r="X9" t="s">
        <v>37</v>
      </c>
      <c r="Y9" t="s">
        <v>72</v>
      </c>
      <c r="Z9" t="s">
        <v>35</v>
      </c>
      <c r="AA9" t="s">
        <v>37</v>
      </c>
      <c r="AB9" t="s">
        <v>39</v>
      </c>
      <c r="AC9" t="s">
        <v>35</v>
      </c>
      <c r="AD9" t="s">
        <v>35</v>
      </c>
      <c r="AE9" t="s">
        <v>73</v>
      </c>
    </row>
    <row r="10" spans="1:31">
      <c r="A10" t="s">
        <v>74</v>
      </c>
      <c r="B10" s="2" t="str">
        <f>Hyperlink("https://www.diodes.com/assets/Datasheets/PI5USB2546AQ.pdf")</f>
        <v>https://www.diodes.com/assets/Datasheets/PI5USB2546AQ.pdf</v>
      </c>
      <c r="C10" t="str">
        <f>Hyperlink("https://www.diodes.com/part/view/PI5USB2546AQ","PI5USB2546AQ")</f>
        <v>PI5USB2546AQ</v>
      </c>
      <c r="D10" t="s">
        <v>75</v>
      </c>
      <c r="F10" t="s">
        <v>76</v>
      </c>
      <c r="G10" t="s">
        <v>57</v>
      </c>
      <c r="H10" t="s">
        <v>35</v>
      </c>
      <c r="I10" t="s">
        <v>36</v>
      </c>
      <c r="J10">
        <v>2.4</v>
      </c>
      <c r="K10" t="s">
        <v>71</v>
      </c>
      <c r="L10" t="s">
        <v>35</v>
      </c>
      <c r="M10">
        <v>1</v>
      </c>
      <c r="N10" t="s">
        <v>38</v>
      </c>
      <c r="O10">
        <v>4.5</v>
      </c>
      <c r="P10">
        <v>5.5</v>
      </c>
      <c r="Q10">
        <v>240</v>
      </c>
      <c r="R10">
        <v>73</v>
      </c>
      <c r="S10" t="s">
        <v>35</v>
      </c>
      <c r="T10">
        <v>4.5</v>
      </c>
      <c r="U10">
        <v>5.5</v>
      </c>
      <c r="V10" t="s">
        <v>35</v>
      </c>
      <c r="W10">
        <v>1</v>
      </c>
      <c r="X10" t="s">
        <v>37</v>
      </c>
      <c r="Z10" t="s">
        <v>35</v>
      </c>
      <c r="AA10" t="s">
        <v>37</v>
      </c>
      <c r="AB10" t="s">
        <v>45</v>
      </c>
      <c r="AC10" t="s">
        <v>35</v>
      </c>
      <c r="AD10" t="s">
        <v>35</v>
      </c>
      <c r="AE10" t="s">
        <v>77</v>
      </c>
    </row>
    <row r="11" spans="1:31">
      <c r="A11" t="s">
        <v>78</v>
      </c>
      <c r="B11" s="2" t="str">
        <f>Hyperlink("https://www.diodes.com/assets/Datasheets/PI5USB2546Q.pdf")</f>
        <v>https://www.diodes.com/assets/Datasheets/PI5USB2546Q.pdf</v>
      </c>
      <c r="C11" t="str">
        <f>Hyperlink("https://www.diodes.com/part/view/PI5USB2546Q","PI5USB2546Q")</f>
        <v>PI5USB2546Q</v>
      </c>
      <c r="D11" t="s">
        <v>79</v>
      </c>
      <c r="F11" t="s">
        <v>76</v>
      </c>
      <c r="G11" t="s">
        <v>57</v>
      </c>
      <c r="H11" t="s">
        <v>35</v>
      </c>
      <c r="I11" t="s">
        <v>36</v>
      </c>
      <c r="J11">
        <v>2</v>
      </c>
      <c r="K11" t="s">
        <v>71</v>
      </c>
      <c r="L11" t="s">
        <v>35</v>
      </c>
      <c r="M11">
        <v>1</v>
      </c>
      <c r="N11" t="s">
        <v>38</v>
      </c>
      <c r="O11">
        <v>4.5</v>
      </c>
      <c r="P11">
        <v>5.5</v>
      </c>
      <c r="Q11">
        <v>240</v>
      </c>
      <c r="R11">
        <v>73</v>
      </c>
      <c r="S11" t="s">
        <v>35</v>
      </c>
      <c r="T11">
        <v>4.5</v>
      </c>
      <c r="U11">
        <v>5.5</v>
      </c>
      <c r="V11" t="s">
        <v>35</v>
      </c>
      <c r="W11">
        <v>1</v>
      </c>
      <c r="X11" t="s">
        <v>37</v>
      </c>
      <c r="Z11" t="s">
        <v>35</v>
      </c>
      <c r="AA11" t="s">
        <v>37</v>
      </c>
      <c r="AB11" t="s">
        <v>45</v>
      </c>
      <c r="AC11" t="s">
        <v>35</v>
      </c>
      <c r="AD11" t="s">
        <v>35</v>
      </c>
      <c r="AE11" t="s">
        <v>77</v>
      </c>
    </row>
  </sheetData>
  <autoFilter ref="A1:AE11"/>
  <hyperlinks>
    <hyperlink ref="C2" r:id="rId_hyperlink_1" tooltip="AP22653Q" display="AP22653Q"/>
    <hyperlink ref="C3" r:id="rId_hyperlink_2" tooltip="AP22654Q" display="AP22654Q"/>
    <hyperlink ref="C4" r:id="rId_hyperlink_3" tooltip="AP22655Q" display="AP22655Q"/>
    <hyperlink ref="C5" r:id="rId_hyperlink_4" tooltip="AP22919Q" display="AP22919Q"/>
    <hyperlink ref="C6" r:id="rId_hyperlink_5" tooltip="AP25810LQ" display="AP25810LQ"/>
    <hyperlink ref="C7" r:id="rId_hyperlink_6" tooltip="AP74700Q" display="AP74700Q"/>
    <hyperlink ref="C8" r:id="rId_hyperlink_7" tooltip="DLS3035FGBQ" display="DLS3035FGBQ"/>
    <hyperlink ref="C9" r:id="rId_hyperlink_8" tooltip="DPS1133FIAQ" display="DPS1133FIAQ"/>
    <hyperlink ref="C10" r:id="rId_hyperlink_9" tooltip="PI5USB2546AQ" display="PI5USB2546AQ"/>
    <hyperlink ref="C11" r:id="rId_hyperlink_10" tooltip="PI5USB2546Q" display="PI5USB2546Q"/>
    <hyperlink ref="B2" r:id="rId_hyperlink_11" tooltip="https://www.diodes.com/assets/Datasheets/AP22653Q.pdf" display="https://www.diodes.com/assets/Datasheets/AP22653Q.pdf"/>
    <hyperlink ref="B3" r:id="rId_hyperlink_12" tooltip="https://www.diodes.com/assets/Datasheets/AP22654Q_AP22655Q.pdf" display="https://www.diodes.com/assets/Datasheets/AP22654Q_AP22655Q.pdf"/>
    <hyperlink ref="B4" r:id="rId_hyperlink_13" tooltip="https://www.diodes.com/assets/Datasheets/AP22654Q_AP22655Q.pdf" display="https://www.diodes.com/assets/Datasheets/AP22654Q_AP22655Q.pdf"/>
    <hyperlink ref="B5" r:id="rId_hyperlink_14" tooltip="https://www.diodes.com/assets/Datasheets/AP22919Q.pdf" display="https://www.diodes.com/assets/Datasheets/AP22919Q.pdf"/>
    <hyperlink ref="B6" r:id="rId_hyperlink_15" tooltip="https://www.diodes.com/assets/Datasheets/AP25810LQ.pdf" display="https://www.diodes.com/assets/Datasheets/AP25810LQ.pdf"/>
    <hyperlink ref="B7" r:id="rId_hyperlink_16" tooltip="https://www.diodes.com/assets/Datasheets/AP74700Q.pdf" display="https://www.diodes.com/assets/Datasheets/AP74700Q.pdf"/>
    <hyperlink ref="B8" r:id="rId_hyperlink_17" tooltip="https://www.diodes.com/assets/Datasheets/DLS3035FGBQ.pdf" display="https://www.diodes.com/assets/Datasheets/DLS3035FGBQ.pdf"/>
    <hyperlink ref="B9" r:id="rId_hyperlink_18" tooltip="https://www.diodes.com/assets/Datasheets/DPS1133FIAQ.pdf" display="https://www.diodes.com/assets/Datasheets/DPS1133FIAQ.pdf"/>
    <hyperlink ref="B10" r:id="rId_hyperlink_19" tooltip="https://www.diodes.com/assets/Datasheets/PI5USB2546AQ.pdf" display="https://www.diodes.com/assets/Datasheets/PI5USB2546AQ.pdf"/>
    <hyperlink ref="B11" r:id="rId_hyperlink_20" tooltip="https://www.diodes.com/assets/Datasheets/PI5USB2546Q.pdf" display="https://www.diodes.com/assets/Datasheets/PI5USB2546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2024-06-30T11:26:57-05:00</dcterms:created>
  <dcterms:modified xsi:type="dcterms:W3CDTF">2024-06-30T11:26:57-05:00</dcterms:modified>
  <dc:title>Untitled Spreadsheet</dc:title>
  <dc:description/>
  <dc:subject/>
  <cp:keywords/>
  <cp:category/>
</cp:coreProperties>
</file>