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'Worksheet'!$A$1:$X$59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<sst xmlns="http://schemas.openxmlformats.org/spreadsheetml/2006/main" uniqueCount="146">
  <si>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</si>
  <si>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</si>
  <si>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</si>
  <si>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</si>
  <si>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</si>
  <si>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</si>
  <si>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(Buck)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</si>
  <si>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(Buck-Boost)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</si>
  <si>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(Boost)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</si>
  <si>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Topologies (Charge Pump)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</si>
  <si>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</si>
  <si>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</si>
  <si>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</si>
  <si>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LED Current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</si>
  <si>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LED Current Accuracy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</si>
  <si>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Switching Frequency Maximum (kHz)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</si>
  <si>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 (PWM)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</si>
  <si>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 (Analog)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</si>
  <si>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</si>
  <si>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Temperature Range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</si>
  <si>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Sense Voltage (mV)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</si>
  <si>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Typ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</si>
  <si>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AEC-Q100 Grade</t>
    </r>
  </si>
  <si>
    <t>Packages</t>
  </si>
  <si>
    <t>AL8811</t>
  </si>
  <si>
    <t>Boost/Buck/Inverting DC-DC Converter</t>
  </si>
  <si>
    <t>No</t>
  </si>
  <si>
    <t>Standard</t>
  </si>
  <si>
    <t>Yes</t>
  </si>
  <si>
    <t>Ext MOSFET</t>
  </si>
  <si>
    <t>-40 to 105</t>
  </si>
  <si>
    <t>MSOP-8</t>
  </si>
  <si>
    <t>AL8812</t>
  </si>
  <si>
    <t>BOOST/BUCK DC-DC CONVERTER FOR DIMMABLE MR16 LED LAMPS</t>
  </si>
  <si>
    <t>U-DFN6040-12</t>
  </si>
  <si>
    <t>AL8822</t>
  </si>
  <si>
    <t>50V, 2A BOOST LED DRIVER</t>
  </si>
  <si>
    <t>SO-8EP</t>
  </si>
  <si>
    <t>AL8841</t>
  </si>
  <si>
    <t>40V 1A/1.5A STEP-DOWN LED DRIVER</t>
  </si>
  <si>
    <t>MSOP-8EP, TSOT25</t>
  </si>
  <si>
    <t>AL8841Q</t>
  </si>
  <si>
    <t>Automotive 40V 1A/1.5A Step-Down LED Driver</t>
  </si>
  <si>
    <t>Automotive</t>
  </si>
  <si>
    <t>-40 to 125</t>
  </si>
  <si>
    <t>AL8843</t>
  </si>
  <si>
    <t>40V 3A STEP-DOWN LED DRIVER</t>
  </si>
  <si>
    <t>AL8843Q</t>
  </si>
  <si>
    <t>AUTOMOTIVE COMPLIANT 40V 3A STEP-DOWN LED DRIVER</t>
  </si>
  <si>
    <t>AL8853</t>
  </si>
  <si>
    <t>Medium Voltage DC-DC LED Driver</t>
  </si>
  <si>
    <t>&gt;90</t>
  </si>
  <si>
    <t>SO-8</t>
  </si>
  <si>
    <t>AL8853AQ</t>
  </si>
  <si>
    <t>Automotive-Compliant 40V Boost/SEPIC Controller</t>
  </si>
  <si>
    <t>AL8860</t>
  </si>
  <si>
    <t>40V 1.5A STEP DOWN LED DRIVER WITH INTERNAL SWITCH</t>
  </si>
  <si>
    <t>AL8860Q</t>
  </si>
  <si>
    <t>High Efficiency 40V 1.5A Automotive Grade Buck LED Driver</t>
  </si>
  <si>
    <t>MSOP-8EP</t>
  </si>
  <si>
    <t>AL8861</t>
  </si>
  <si>
    <t>40V 1.5A BUCK LED Driver</t>
  </si>
  <si>
    <t>MSOP-8EP, SOT89-5, TSOT25</t>
  </si>
  <si>
    <t>AL8861Q</t>
  </si>
  <si>
    <t>AL8862</t>
  </si>
  <si>
    <t>60V 1A STEP-DOWN LED DRIVER</t>
  </si>
  <si>
    <t>SO-8EP, U-DFN3030-6</t>
  </si>
  <si>
    <t>AL8862Q</t>
  </si>
  <si>
    <t>AUTOMOTIVE GRADE 55V 1A STEP-DOWN CONVERTER</t>
  </si>
  <si>
    <t>AL8863</t>
  </si>
  <si>
    <t>60V Buck LED Controller with Fault Flag</t>
  </si>
  <si>
    <t>AL8871Q</t>
  </si>
  <si>
    <t>TSSOP-16EP</t>
  </si>
  <si>
    <t>AL88902Q</t>
  </si>
  <si>
    <t>60V Synchronous Buck</t>
  </si>
  <si>
    <t>NA</t>
  </si>
  <si>
    <t>43 uA</t>
  </si>
  <si>
    <t>U-QFN4040-16/SWP (Type UXB)</t>
  </si>
  <si>
    <t>AL8890Q</t>
  </si>
  <si>
    <t>AP3156</t>
  </si>
  <si>
    <t>High Efficiency 1X/1.5X/2X Charge Pump For White LED Applications</t>
  </si>
  <si>
    <t>-40 to 85</t>
  </si>
  <si>
    <t>U-QFN4040-16</t>
  </si>
  <si>
    <t>AP5724</t>
  </si>
  <si>
    <t>White LED Step-Up Converter</t>
  </si>
  <si>
    <t>SOT26, TSOT26, U-DFN2020-6 (Type C)</t>
  </si>
  <si>
    <t>AP5725</t>
  </si>
  <si>
    <t>AP5726</t>
  </si>
  <si>
    <t>AP5727</t>
  </si>
  <si>
    <t>SOT25</t>
  </si>
  <si>
    <t>AP8802H</t>
  </si>
  <si>
    <t>AP8803</t>
  </si>
  <si>
    <t>TSOT25</t>
  </si>
  <si>
    <t>PAM2803</t>
  </si>
  <si>
    <t>3W High Power White LED Driver</t>
  </si>
  <si>
    <t>TSOT26</t>
  </si>
  <si>
    <t>PAM2804</t>
  </si>
  <si>
    <t>PAM2841</t>
  </si>
  <si>
    <t>1.5A SW Current, 40V Precision WLED Driver</t>
  </si>
  <si>
    <t>MSOP-8, U-DFN2020-8</t>
  </si>
  <si>
    <t>PAM2861</t>
  </si>
  <si>
    <t>SOT89-5, TSOT25</t>
  </si>
  <si>
    <t>PAM2863</t>
  </si>
  <si>
    <t>ZXLD1320</t>
  </si>
  <si>
    <t>W-DFN4030-14</t>
  </si>
  <si>
    <t>ZXLD1321</t>
  </si>
  <si>
    <t>ZXLD1322</t>
  </si>
  <si>
    <t>V-DFN4030-14</t>
  </si>
  <si>
    <t>ZXLD1350</t>
  </si>
  <si>
    <t>ZXLD1350Q</t>
  </si>
  <si>
    <t>AUTOMOTIVE COMPLIANT 350mA BUCK LED DRIVER</t>
  </si>
  <si>
    <t>ZXLD1356</t>
  </si>
  <si>
    <t>TSOT25, V-DFN3030-6</t>
  </si>
  <si>
    <t>ZXLD1356Q</t>
  </si>
  <si>
    <t>ZXLD1360</t>
  </si>
  <si>
    <t>30V 1A LED DRIVER with AEC-Q100</t>
  </si>
  <si>
    <t>ZXLD1360Q</t>
  </si>
  <si>
    <t>AUTOMOTIVE GRADE 30V 1A LED DRIVER</t>
  </si>
  <si>
    <t>ZXLD1362</t>
  </si>
  <si>
    <t>ZXLD1362Q</t>
  </si>
  <si>
    <t>60V 1A LED DRIVER WITH AEC-Q100</t>
  </si>
  <si>
    <t>ZXLD1366</t>
  </si>
  <si>
    <t>SO-8, TSOT25, V-DFN3030-6</t>
  </si>
  <si>
    <t>ZXLD1370</t>
  </si>
  <si>
    <t>ZXLD1370Q</t>
  </si>
  <si>
    <t>ZXLD1371</t>
  </si>
  <si>
    <t>60V High Accuracy Buck/Boost/Buck-Boost LED Driver-Controller</t>
  </si>
  <si>
    <t>ZXLD1371Q</t>
  </si>
  <si>
    <t>ZXLD1374</t>
  </si>
  <si>
    <t>TSSOP-20EP</t>
  </si>
  <si>
    <t>ZXLD1374Q</t>
  </si>
  <si>
    <t>ZXLD1615</t>
  </si>
  <si>
    <t>Adjustable DC-DC Boost Converter With Internal Switch</t>
  </si>
  <si>
    <t>ZXLD381</t>
  </si>
  <si>
    <t>0 to 85</t>
  </si>
  <si>
    <t>ZXLD383</t>
  </si>
  <si>
    <t>-20 to 85</t>
  </si>
  <si>
    <t>ZXSC300</t>
  </si>
  <si>
    <t>Ext BJT</t>
  </si>
  <si>
    <t>ZXSC310</t>
  </si>
  <si>
    <t>ZXSC400</t>
  </si>
  <si>
    <t>ZXSC410</t>
  </si>
  <si>
    <t>VIN to VM</t>
  </si>
  <si>
    <t>SOT26</t>
  </si>
  <si>
    <t>ZXSC420</t>
  </si>
  <si>
    <t>ZXSC440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</si>
</sst>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8811.pdf" TargetMode="External"/><Relationship Id="rId_hyperlink_2" Type="http://schemas.openxmlformats.org/officeDocument/2006/relationships/hyperlink" Target="https://www.diodes.com/part/view/AL8811" TargetMode="External"/><Relationship Id="rId_hyperlink_3" Type="http://schemas.openxmlformats.org/officeDocument/2006/relationships/hyperlink" Target="https://www.diodes.com/assets/Datasheets/AL8812.pdf" TargetMode="External"/><Relationship Id="rId_hyperlink_4" Type="http://schemas.openxmlformats.org/officeDocument/2006/relationships/hyperlink" Target="https://www.diodes.com/part/view/AL8812" TargetMode="External"/><Relationship Id="rId_hyperlink_5" Type="http://schemas.openxmlformats.org/officeDocument/2006/relationships/hyperlink" Target="https://www.diodes.com/assets/Datasheets/AL8822.pdf" TargetMode="External"/><Relationship Id="rId_hyperlink_6" Type="http://schemas.openxmlformats.org/officeDocument/2006/relationships/hyperlink" Target="https://www.diodes.com/part/view/AL8822" TargetMode="External"/><Relationship Id="rId_hyperlink_7" Type="http://schemas.openxmlformats.org/officeDocument/2006/relationships/hyperlink" Target="https://www.diodes.com/assets/Datasheets/AL8841.pdf" TargetMode="External"/><Relationship Id="rId_hyperlink_8" Type="http://schemas.openxmlformats.org/officeDocument/2006/relationships/hyperlink" Target="https://www.diodes.com/part/view/AL8841" TargetMode="External"/><Relationship Id="rId_hyperlink_9" Type="http://schemas.openxmlformats.org/officeDocument/2006/relationships/hyperlink" Target="https://www.diodes.com/assets/Datasheets/AL8841Q.pdf" TargetMode="External"/><Relationship Id="rId_hyperlink_10" Type="http://schemas.openxmlformats.org/officeDocument/2006/relationships/hyperlink" Target="https://www.diodes.com/part/view/AL8841Q" TargetMode="External"/><Relationship Id="rId_hyperlink_11" Type="http://schemas.openxmlformats.org/officeDocument/2006/relationships/hyperlink" Target="https://www.diodes.com/assets/Datasheets/AL8843.pdf" TargetMode="External"/><Relationship Id="rId_hyperlink_12" Type="http://schemas.openxmlformats.org/officeDocument/2006/relationships/hyperlink" Target="https://www.diodes.com/part/view/AL8843" TargetMode="External"/><Relationship Id="rId_hyperlink_13" Type="http://schemas.openxmlformats.org/officeDocument/2006/relationships/hyperlink" Target="https://www.diodes.com/assets/Datasheets/AL8843Q.pdf" TargetMode="External"/><Relationship Id="rId_hyperlink_14" Type="http://schemas.openxmlformats.org/officeDocument/2006/relationships/hyperlink" Target="https://www.diodes.com/part/view/AL8843Q" TargetMode="External"/><Relationship Id="rId_hyperlink_15" Type="http://schemas.openxmlformats.org/officeDocument/2006/relationships/hyperlink" Target="https://www.diodes.com/assets/Datasheets/AL8853.pdf" TargetMode="External"/><Relationship Id="rId_hyperlink_16" Type="http://schemas.openxmlformats.org/officeDocument/2006/relationships/hyperlink" Target="https://www.diodes.com/part/view/AL8853" TargetMode="External"/><Relationship Id="rId_hyperlink_17" Type="http://schemas.openxmlformats.org/officeDocument/2006/relationships/hyperlink" Target="https://www.diodes.com/assets/Datasheets/AL8853AQ.pdf" TargetMode="External"/><Relationship Id="rId_hyperlink_18" Type="http://schemas.openxmlformats.org/officeDocument/2006/relationships/hyperlink" Target="https://www.diodes.com/part/view/AL8853AQ" TargetMode="External"/><Relationship Id="rId_hyperlink_19" Type="http://schemas.openxmlformats.org/officeDocument/2006/relationships/hyperlink" Target="https://www.diodes.com/assets/Datasheets/AL8860.pdf" TargetMode="External"/><Relationship Id="rId_hyperlink_20" Type="http://schemas.openxmlformats.org/officeDocument/2006/relationships/hyperlink" Target="https://www.diodes.com/part/view/AL8860" TargetMode="External"/><Relationship Id="rId_hyperlink_21" Type="http://schemas.openxmlformats.org/officeDocument/2006/relationships/hyperlink" Target="https://www.diodes.com/assets/Datasheets/AL8860Q.pdf" TargetMode="External"/><Relationship Id="rId_hyperlink_22" Type="http://schemas.openxmlformats.org/officeDocument/2006/relationships/hyperlink" Target="https://www.diodes.com/part/view/AL8860Q" TargetMode="External"/><Relationship Id="rId_hyperlink_23" Type="http://schemas.openxmlformats.org/officeDocument/2006/relationships/hyperlink" Target="https://www.diodes.com/assets/Datasheets/AL8861.pdf" TargetMode="External"/><Relationship Id="rId_hyperlink_24" Type="http://schemas.openxmlformats.org/officeDocument/2006/relationships/hyperlink" Target="https://www.diodes.com/part/view/AL8861" TargetMode="External"/><Relationship Id="rId_hyperlink_25" Type="http://schemas.openxmlformats.org/officeDocument/2006/relationships/hyperlink" Target="https://www.diodes.com/assets/Datasheets/AL8861Q.pdf" TargetMode="External"/><Relationship Id="rId_hyperlink_26" Type="http://schemas.openxmlformats.org/officeDocument/2006/relationships/hyperlink" Target="https://www.diodes.com/part/view/AL8861Q" TargetMode="External"/><Relationship Id="rId_hyperlink_27" Type="http://schemas.openxmlformats.org/officeDocument/2006/relationships/hyperlink" Target="https://www.diodes.com/assets/Datasheets/AL8862.pdf" TargetMode="External"/><Relationship Id="rId_hyperlink_28" Type="http://schemas.openxmlformats.org/officeDocument/2006/relationships/hyperlink" Target="https://www.diodes.com/part/view/AL8862" TargetMode="External"/><Relationship Id="rId_hyperlink_29" Type="http://schemas.openxmlformats.org/officeDocument/2006/relationships/hyperlink" Target="https://www.diodes.com/assets/Datasheets/AL8862Q.pdf" TargetMode="External"/><Relationship Id="rId_hyperlink_30" Type="http://schemas.openxmlformats.org/officeDocument/2006/relationships/hyperlink" Target="https://www.diodes.com/part/view/AL8862Q" TargetMode="External"/><Relationship Id="rId_hyperlink_31" Type="http://schemas.openxmlformats.org/officeDocument/2006/relationships/hyperlink" Target="https://www.diodes.com/assets/Datasheets/AL8863.pdf" TargetMode="External"/><Relationship Id="rId_hyperlink_32" Type="http://schemas.openxmlformats.org/officeDocument/2006/relationships/hyperlink" Target="https://www.diodes.com/part/view/AL8863" TargetMode="External"/><Relationship Id="rId_hyperlink_33" Type="http://schemas.openxmlformats.org/officeDocument/2006/relationships/hyperlink" Target="https://www.diodes.com/assets/Datasheets/AL8871Q.pdf" TargetMode="External"/><Relationship Id="rId_hyperlink_34" Type="http://schemas.openxmlformats.org/officeDocument/2006/relationships/hyperlink" Target="https://www.diodes.com/part/view/AL8871Q" TargetMode="External"/><Relationship Id="rId_hyperlink_35" Type="http://schemas.openxmlformats.org/officeDocument/2006/relationships/hyperlink" Target="https://www.diodes.com/assets/Datasheets/AL8890Q_AL88902Q.pdf" TargetMode="External"/><Relationship Id="rId_hyperlink_36" Type="http://schemas.openxmlformats.org/officeDocument/2006/relationships/hyperlink" Target="https://www.diodes.com/part/view/AL88902Q" TargetMode="External"/><Relationship Id="rId_hyperlink_37" Type="http://schemas.openxmlformats.org/officeDocument/2006/relationships/hyperlink" Target="https://www.diodes.com/assets/Datasheets/AL8890Q_AL88902Q.pdf" TargetMode="External"/><Relationship Id="rId_hyperlink_38" Type="http://schemas.openxmlformats.org/officeDocument/2006/relationships/hyperlink" Target="https://www.diodes.com/part/view/AL8890Q" TargetMode="External"/><Relationship Id="rId_hyperlink_39" Type="http://schemas.openxmlformats.org/officeDocument/2006/relationships/hyperlink" Target="https://www.diodes.com/assets/Datasheets/AP3156.pdf" TargetMode="External"/><Relationship Id="rId_hyperlink_40" Type="http://schemas.openxmlformats.org/officeDocument/2006/relationships/hyperlink" Target="https://www.diodes.com/part/view/AP3156" TargetMode="External"/><Relationship Id="rId_hyperlink_41" Type="http://schemas.openxmlformats.org/officeDocument/2006/relationships/hyperlink" Target="https://www.diodes.com/assets/Datasheets/AP5724.pdf" TargetMode="External"/><Relationship Id="rId_hyperlink_42" Type="http://schemas.openxmlformats.org/officeDocument/2006/relationships/hyperlink" Target="https://www.diodes.com/part/view/AP5724" TargetMode="External"/><Relationship Id="rId_hyperlink_43" Type="http://schemas.openxmlformats.org/officeDocument/2006/relationships/hyperlink" Target="https://www.diodes.com/assets/Datasheets/AP5725.pdf" TargetMode="External"/><Relationship Id="rId_hyperlink_44" Type="http://schemas.openxmlformats.org/officeDocument/2006/relationships/hyperlink" Target="https://www.diodes.com/part/view/AP5725" TargetMode="External"/><Relationship Id="rId_hyperlink_45" Type="http://schemas.openxmlformats.org/officeDocument/2006/relationships/hyperlink" Target="https://www.diodes.com/assets/Datasheets/AP5726.pdf" TargetMode="External"/><Relationship Id="rId_hyperlink_46" Type="http://schemas.openxmlformats.org/officeDocument/2006/relationships/hyperlink" Target="https://www.diodes.com/part/view/AP5726" TargetMode="External"/><Relationship Id="rId_hyperlink_47" Type="http://schemas.openxmlformats.org/officeDocument/2006/relationships/hyperlink" Target="https://www.diodes.com/assets/Datasheets/AP5727.pdf" TargetMode="External"/><Relationship Id="rId_hyperlink_48" Type="http://schemas.openxmlformats.org/officeDocument/2006/relationships/hyperlink" Target="https://www.diodes.com/part/view/AP5727" TargetMode="External"/><Relationship Id="rId_hyperlink_49" Type="http://schemas.openxmlformats.org/officeDocument/2006/relationships/hyperlink" Target="https://www.diodes.com/assets/Datasheets/AP8802H.pdf" TargetMode="External"/><Relationship Id="rId_hyperlink_50" Type="http://schemas.openxmlformats.org/officeDocument/2006/relationships/hyperlink" Target="https://www.diodes.com/part/view/AP8802H" TargetMode="External"/><Relationship Id="rId_hyperlink_51" Type="http://schemas.openxmlformats.org/officeDocument/2006/relationships/hyperlink" Target="https://www.diodes.com/assets/Datasheets/AP8803.pdf" TargetMode="External"/><Relationship Id="rId_hyperlink_52" Type="http://schemas.openxmlformats.org/officeDocument/2006/relationships/hyperlink" Target="https://www.diodes.com/part/view/AP8803" TargetMode="External"/><Relationship Id="rId_hyperlink_53" Type="http://schemas.openxmlformats.org/officeDocument/2006/relationships/hyperlink" Target="https://www.diodes.com/assets/Datasheets/PAM2803.pdf" TargetMode="External"/><Relationship Id="rId_hyperlink_54" Type="http://schemas.openxmlformats.org/officeDocument/2006/relationships/hyperlink" Target="https://www.diodes.com/part/view/PAM2803" TargetMode="External"/><Relationship Id="rId_hyperlink_55" Type="http://schemas.openxmlformats.org/officeDocument/2006/relationships/hyperlink" Target="https://www.diodes.com/assets/Datasheets/PAM2804.pdf" TargetMode="External"/><Relationship Id="rId_hyperlink_56" Type="http://schemas.openxmlformats.org/officeDocument/2006/relationships/hyperlink" Target="https://www.diodes.com/part/view/PAM2804" TargetMode="External"/><Relationship Id="rId_hyperlink_57" Type="http://schemas.openxmlformats.org/officeDocument/2006/relationships/hyperlink" Target="https://www.diodes.com/assets/Datasheets/PAM2841.pdf" TargetMode="External"/><Relationship Id="rId_hyperlink_58" Type="http://schemas.openxmlformats.org/officeDocument/2006/relationships/hyperlink" Target="https://www.diodes.com/part/view/PAM2841" TargetMode="External"/><Relationship Id="rId_hyperlink_59" Type="http://schemas.openxmlformats.org/officeDocument/2006/relationships/hyperlink" Target="https://www.diodes.com/assets/Datasheets/PAM2861.pdf" TargetMode="External"/><Relationship Id="rId_hyperlink_60" Type="http://schemas.openxmlformats.org/officeDocument/2006/relationships/hyperlink" Target="https://www.diodes.com/part/view/PAM2861" TargetMode="External"/><Relationship Id="rId_hyperlink_61" Type="http://schemas.openxmlformats.org/officeDocument/2006/relationships/hyperlink" Target="https://www.diodes.com/assets/Datasheets/PAM2863.pdf" TargetMode="External"/><Relationship Id="rId_hyperlink_62" Type="http://schemas.openxmlformats.org/officeDocument/2006/relationships/hyperlink" Target="https://www.diodes.com/part/view/PAM2863" TargetMode="External"/><Relationship Id="rId_hyperlink_63" Type="http://schemas.openxmlformats.org/officeDocument/2006/relationships/hyperlink" Target="https://www.diodes.com/assets/Datasheets/ZXLD1320.pdf" TargetMode="External"/><Relationship Id="rId_hyperlink_64" Type="http://schemas.openxmlformats.org/officeDocument/2006/relationships/hyperlink" Target="https://www.diodes.com/part/view/ZXLD1320" TargetMode="External"/><Relationship Id="rId_hyperlink_65" Type="http://schemas.openxmlformats.org/officeDocument/2006/relationships/hyperlink" Target="https://www.diodes.com/assets/Datasheets/ZXLD1321.pdf" TargetMode="External"/><Relationship Id="rId_hyperlink_66" Type="http://schemas.openxmlformats.org/officeDocument/2006/relationships/hyperlink" Target="https://www.diodes.com/part/view/ZXLD1321" TargetMode="External"/><Relationship Id="rId_hyperlink_67" Type="http://schemas.openxmlformats.org/officeDocument/2006/relationships/hyperlink" Target="https://www.diodes.com/assets/Datasheets/ZXLD1322.pdf" TargetMode="External"/><Relationship Id="rId_hyperlink_68" Type="http://schemas.openxmlformats.org/officeDocument/2006/relationships/hyperlink" Target="https://www.diodes.com/part/view/ZXLD1322" TargetMode="External"/><Relationship Id="rId_hyperlink_69" Type="http://schemas.openxmlformats.org/officeDocument/2006/relationships/hyperlink" Target="https://www.diodes.com/assets/Datasheets/ZXLD1350.pdf" TargetMode="External"/><Relationship Id="rId_hyperlink_70" Type="http://schemas.openxmlformats.org/officeDocument/2006/relationships/hyperlink" Target="https://www.diodes.com/part/view/ZXLD1350" TargetMode="External"/><Relationship Id="rId_hyperlink_71" Type="http://schemas.openxmlformats.org/officeDocument/2006/relationships/hyperlink" Target="https://www.diodes.com/assets/Datasheets/ZXLD1350Q.pdf" TargetMode="External"/><Relationship Id="rId_hyperlink_72" Type="http://schemas.openxmlformats.org/officeDocument/2006/relationships/hyperlink" Target="https://www.diodes.com/part/view/ZXLD1350Q" TargetMode="External"/><Relationship Id="rId_hyperlink_73" Type="http://schemas.openxmlformats.org/officeDocument/2006/relationships/hyperlink" Target="https://www.diodes.com/assets/Datasheets/ZXLD1356.pdf" TargetMode="External"/><Relationship Id="rId_hyperlink_74" Type="http://schemas.openxmlformats.org/officeDocument/2006/relationships/hyperlink" Target="https://www.diodes.com/part/view/ZXLD1356" TargetMode="External"/><Relationship Id="rId_hyperlink_75" Type="http://schemas.openxmlformats.org/officeDocument/2006/relationships/hyperlink" Target="https://www.diodes.com/assets/Datasheets/ZXLD1356Q.pdf" TargetMode="External"/><Relationship Id="rId_hyperlink_76" Type="http://schemas.openxmlformats.org/officeDocument/2006/relationships/hyperlink" Target="https://www.diodes.com/part/view/ZXLD1356Q" TargetMode="External"/><Relationship Id="rId_hyperlink_77" Type="http://schemas.openxmlformats.org/officeDocument/2006/relationships/hyperlink" Target="https://www.diodes.com/assets/Datasheets/ZXLD1360.pdf" TargetMode="External"/><Relationship Id="rId_hyperlink_78" Type="http://schemas.openxmlformats.org/officeDocument/2006/relationships/hyperlink" Target="https://www.diodes.com/part/view/ZXLD1360" TargetMode="External"/><Relationship Id="rId_hyperlink_79" Type="http://schemas.openxmlformats.org/officeDocument/2006/relationships/hyperlink" Target="https://www.diodes.com/assets/Datasheets/ZXLD1360Q.pdf" TargetMode="External"/><Relationship Id="rId_hyperlink_80" Type="http://schemas.openxmlformats.org/officeDocument/2006/relationships/hyperlink" Target="https://www.diodes.com/part/view/ZXLD1360Q" TargetMode="External"/><Relationship Id="rId_hyperlink_81" Type="http://schemas.openxmlformats.org/officeDocument/2006/relationships/hyperlink" Target="https://www.diodes.com/assets/Datasheets/ZXLD1362.pdf" TargetMode="External"/><Relationship Id="rId_hyperlink_82" Type="http://schemas.openxmlformats.org/officeDocument/2006/relationships/hyperlink" Target="https://www.diodes.com/part/view/ZXLD1362" TargetMode="External"/><Relationship Id="rId_hyperlink_83" Type="http://schemas.openxmlformats.org/officeDocument/2006/relationships/hyperlink" Target="https://www.diodes.com/assets/Datasheets/ZXLD1362.pdf" TargetMode="External"/><Relationship Id="rId_hyperlink_84" Type="http://schemas.openxmlformats.org/officeDocument/2006/relationships/hyperlink" Target="https://www.diodes.com/part/view/ZXLD1362Q" TargetMode="External"/><Relationship Id="rId_hyperlink_85" Type="http://schemas.openxmlformats.org/officeDocument/2006/relationships/hyperlink" Target="https://www.diodes.com/assets/Datasheets/ZXLD1366.pdf" TargetMode="External"/><Relationship Id="rId_hyperlink_86" Type="http://schemas.openxmlformats.org/officeDocument/2006/relationships/hyperlink" Target="https://www.diodes.com/part/view/ZXLD1366" TargetMode="External"/><Relationship Id="rId_hyperlink_87" Type="http://schemas.openxmlformats.org/officeDocument/2006/relationships/hyperlink" Target="https://www.diodes.com/assets/Datasheets/ZXLD1370.pdf" TargetMode="External"/><Relationship Id="rId_hyperlink_88" Type="http://schemas.openxmlformats.org/officeDocument/2006/relationships/hyperlink" Target="https://www.diodes.com/part/view/ZXLD1370" TargetMode="External"/><Relationship Id="rId_hyperlink_89" Type="http://schemas.openxmlformats.org/officeDocument/2006/relationships/hyperlink" Target="https://www.diodes.com/assets/Datasheets/ZXLD1370Q.pdf" TargetMode="External"/><Relationship Id="rId_hyperlink_90" Type="http://schemas.openxmlformats.org/officeDocument/2006/relationships/hyperlink" Target="https://www.diodes.com/part/view/ZXLD1370Q" TargetMode="External"/><Relationship Id="rId_hyperlink_91" Type="http://schemas.openxmlformats.org/officeDocument/2006/relationships/hyperlink" Target="https://www.diodes.com/assets/Datasheets/ZXLD1371.pdf" TargetMode="External"/><Relationship Id="rId_hyperlink_92" Type="http://schemas.openxmlformats.org/officeDocument/2006/relationships/hyperlink" Target="https://www.diodes.com/part/view/ZXLD1371" TargetMode="External"/><Relationship Id="rId_hyperlink_93" Type="http://schemas.openxmlformats.org/officeDocument/2006/relationships/hyperlink" Target="https://www.diodes.com/assets/Datasheets/ZXLD1371Q.pdf" TargetMode="External"/><Relationship Id="rId_hyperlink_94" Type="http://schemas.openxmlformats.org/officeDocument/2006/relationships/hyperlink" Target="https://www.diodes.com/part/view/ZXLD1371Q" TargetMode="External"/><Relationship Id="rId_hyperlink_95" Type="http://schemas.openxmlformats.org/officeDocument/2006/relationships/hyperlink" Target="https://www.diodes.com/assets/Datasheets/ZXLD1374.pdf" TargetMode="External"/><Relationship Id="rId_hyperlink_96" Type="http://schemas.openxmlformats.org/officeDocument/2006/relationships/hyperlink" Target="https://www.diodes.com/part/view/ZXLD1374" TargetMode="External"/><Relationship Id="rId_hyperlink_97" Type="http://schemas.openxmlformats.org/officeDocument/2006/relationships/hyperlink" Target="https://www.diodes.com/assets/Datasheets/ZXLD1374Q.pdf" TargetMode="External"/><Relationship Id="rId_hyperlink_98" Type="http://schemas.openxmlformats.org/officeDocument/2006/relationships/hyperlink" Target="https://www.diodes.com/part/view/ZXLD1374Q" TargetMode="External"/><Relationship Id="rId_hyperlink_99" Type="http://schemas.openxmlformats.org/officeDocument/2006/relationships/hyperlink" Target="https://www.diodes.com/assets/Datasheets/ZXLD1615.pdf" TargetMode="External"/><Relationship Id="rId_hyperlink_100" Type="http://schemas.openxmlformats.org/officeDocument/2006/relationships/hyperlink" Target="https://www.diodes.com/part/view/ZXLD1615" TargetMode="External"/><Relationship Id="rId_hyperlink_101" Type="http://schemas.openxmlformats.org/officeDocument/2006/relationships/hyperlink" Target="https://www.diodes.com/assets/Datasheets/ZXLD381.pdf" TargetMode="External"/><Relationship Id="rId_hyperlink_102" Type="http://schemas.openxmlformats.org/officeDocument/2006/relationships/hyperlink" Target="https://www.diodes.com/part/view/ZXLD381" TargetMode="External"/><Relationship Id="rId_hyperlink_103" Type="http://schemas.openxmlformats.org/officeDocument/2006/relationships/hyperlink" Target="https://www.diodes.com/assets/Datasheets/ZXLD383.pdf" TargetMode="External"/><Relationship Id="rId_hyperlink_104" Type="http://schemas.openxmlformats.org/officeDocument/2006/relationships/hyperlink" Target="https://www.diodes.com/part/view/ZXLD383" TargetMode="External"/><Relationship Id="rId_hyperlink_105" Type="http://schemas.openxmlformats.org/officeDocument/2006/relationships/hyperlink" Target="https://www.diodes.com/assets/Datasheets/ZXSC300.pdf" TargetMode="External"/><Relationship Id="rId_hyperlink_106" Type="http://schemas.openxmlformats.org/officeDocument/2006/relationships/hyperlink" Target="https://www.diodes.com/part/view/ZXSC300" TargetMode="External"/><Relationship Id="rId_hyperlink_107" Type="http://schemas.openxmlformats.org/officeDocument/2006/relationships/hyperlink" Target="https://www.diodes.com/assets/Datasheets/ZXSC310.pdf" TargetMode="External"/><Relationship Id="rId_hyperlink_108" Type="http://schemas.openxmlformats.org/officeDocument/2006/relationships/hyperlink" Target="https://www.diodes.com/part/view/ZXSC310" TargetMode="External"/><Relationship Id="rId_hyperlink_109" Type="http://schemas.openxmlformats.org/officeDocument/2006/relationships/hyperlink" Target="https://www.diodes.com/assets/Datasheets/ZXSC400.pdf" TargetMode="External"/><Relationship Id="rId_hyperlink_110" Type="http://schemas.openxmlformats.org/officeDocument/2006/relationships/hyperlink" Target="https://www.diodes.com/part/view/ZXSC400" TargetMode="External"/><Relationship Id="rId_hyperlink_111" Type="http://schemas.openxmlformats.org/officeDocument/2006/relationships/hyperlink" Target="https://www.diodes.com/assets/Datasheets/ZXSC4x0.pdf" TargetMode="External"/><Relationship Id="rId_hyperlink_112" Type="http://schemas.openxmlformats.org/officeDocument/2006/relationships/hyperlink" Target="https://www.diodes.com/part/view/ZXSC410" TargetMode="External"/><Relationship Id="rId_hyperlink_113" Type="http://schemas.openxmlformats.org/officeDocument/2006/relationships/hyperlink" Target="https://www.diodes.com/assets/Datasheets/ZXSC4x0.pdf" TargetMode="External"/><Relationship Id="rId_hyperlink_114" Type="http://schemas.openxmlformats.org/officeDocument/2006/relationships/hyperlink" Target="https://www.diodes.com/part/view/ZXSC420" TargetMode="External"/><Relationship Id="rId_hyperlink_115" Type="http://schemas.openxmlformats.org/officeDocument/2006/relationships/hyperlink" Target="https://www.diodes.com/assets/Datasheets/ZXSC4x0.pdf" TargetMode="External"/><Relationship Id="rId_hyperlink_116" Type="http://schemas.openxmlformats.org/officeDocument/2006/relationships/hyperlink" Target="https://www.diodes.com/part/view/ZXSC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X5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(Buck)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(Buck-Boost)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(Boost)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Topologies (Charge Pump)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Input Voltage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Voltage 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LED Current (A)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LED Current Accuracy (%)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Switching Frequency Maximum (kHz)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 (PWM)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 (Analog)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Temperature Range (°C)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Sense Voltage (mV)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Typ (mA)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AEC-Q100 Grade</t>
          </r>
        </is>
      </c>
      <c r="X1" s="1" t="s">
        <v>23</v>
      </c>
    </row>
    <row r="2" spans="1:24">
      <c r="A2" t="s">
        <v>24</v>
      </c>
      <c r="B2" s="2" t="str">
        <f>Hyperlink("https://www.diodes.com/assets/Datasheets/AL8811.pdf")</f>
        <v>https://www.diodes.com/assets/Datasheets/AL8811.pdf</v>
      </c>
      <c r="C2" t="str">
        <f>Hyperlink("https://www.diodes.com/part/view/AL8811","AL8811")</f>
        <v>AL8811</v>
      </c>
      <c r="D2" t="s">
        <v>25</v>
      </c>
      <c r="E2" t="s">
        <v>26</v>
      </c>
      <c r="F2" t="s">
        <v>27</v>
      </c>
      <c r="G2" t="s">
        <v>28</v>
      </c>
      <c r="H2" t="s">
        <v>28</v>
      </c>
      <c r="I2" t="s">
        <v>28</v>
      </c>
      <c r="J2" t="s">
        <v>26</v>
      </c>
      <c r="K2">
        <v>3</v>
      </c>
      <c r="L2">
        <v>20</v>
      </c>
      <c r="M2" t="s">
        <v>29</v>
      </c>
      <c r="N2" t="s">
        <v>29</v>
      </c>
      <c r="O2">
        <v>2</v>
      </c>
      <c r="P2">
        <v>100</v>
      </c>
      <c r="Q2" t="s">
        <v>26</v>
      </c>
      <c r="R2" t="s">
        <v>26</v>
      </c>
      <c r="S2">
        <v>90</v>
      </c>
      <c r="T2" t="s">
        <v>30</v>
      </c>
      <c r="U2">
        <v>400</v>
      </c>
      <c r="W2" t="s">
        <v>26</v>
      </c>
      <c r="X2" t="s">
        <v>31</v>
      </c>
    </row>
    <row r="3" spans="1:24">
      <c r="A3" t="s">
        <v>32</v>
      </c>
      <c r="B3" s="2" t="str">
        <f>Hyperlink("https://www.diodes.com/assets/Datasheets/AL8812.pdf")</f>
        <v>https://www.diodes.com/assets/Datasheets/AL8812.pdf</v>
      </c>
      <c r="C3" t="str">
        <f>Hyperlink("https://www.diodes.com/part/view/AL8812","AL8812")</f>
        <v>AL8812</v>
      </c>
      <c r="D3" t="s">
        <v>33</v>
      </c>
      <c r="E3" t="s">
        <v>26</v>
      </c>
      <c r="F3" t="s">
        <v>27</v>
      </c>
      <c r="G3" t="s">
        <v>28</v>
      </c>
      <c r="H3" t="s">
        <v>28</v>
      </c>
      <c r="I3" t="s">
        <v>28</v>
      </c>
      <c r="J3" t="s">
        <v>26</v>
      </c>
      <c r="K3">
        <v>3</v>
      </c>
      <c r="L3">
        <v>20</v>
      </c>
      <c r="M3">
        <v>60</v>
      </c>
      <c r="N3">
        <v>3.6</v>
      </c>
      <c r="O3">
        <v>2</v>
      </c>
      <c r="P3">
        <v>100</v>
      </c>
      <c r="Q3" t="s">
        <v>26</v>
      </c>
      <c r="R3" t="s">
        <v>26</v>
      </c>
      <c r="S3">
        <v>90</v>
      </c>
      <c r="T3" t="s">
        <v>30</v>
      </c>
      <c r="U3">
        <v>400</v>
      </c>
      <c r="W3" t="s">
        <v>26</v>
      </c>
      <c r="X3" t="s">
        <v>34</v>
      </c>
    </row>
    <row r="4" spans="1:24">
      <c r="A4" t="s">
        <v>35</v>
      </c>
      <c r="B4" s="2" t="str">
        <f>Hyperlink("https://www.diodes.com/assets/Datasheets/AL8822.pdf")</f>
        <v>https://www.diodes.com/assets/Datasheets/AL8822.pdf</v>
      </c>
      <c r="C4" t="str">
        <f>Hyperlink("https://www.diodes.com/part/view/AL8822","AL8822")</f>
        <v>AL8822</v>
      </c>
      <c r="D4" t="s">
        <v>36</v>
      </c>
      <c r="E4" t="s">
        <v>26</v>
      </c>
      <c r="F4" t="s">
        <v>27</v>
      </c>
      <c r="G4" t="s">
        <v>26</v>
      </c>
      <c r="H4" t="s">
        <v>26</v>
      </c>
      <c r="I4" t="s">
        <v>28</v>
      </c>
      <c r="J4" t="s">
        <v>26</v>
      </c>
      <c r="K4">
        <v>5</v>
      </c>
      <c r="L4">
        <v>36</v>
      </c>
      <c r="M4">
        <v>50</v>
      </c>
      <c r="N4">
        <v>2</v>
      </c>
      <c r="O4">
        <v>3</v>
      </c>
      <c r="P4">
        <v>1000</v>
      </c>
      <c r="Q4" t="s">
        <v>26</v>
      </c>
      <c r="R4" t="s">
        <v>26</v>
      </c>
      <c r="S4">
        <v>97</v>
      </c>
      <c r="T4" t="s">
        <v>30</v>
      </c>
      <c r="U4">
        <v>100</v>
      </c>
      <c r="W4" t="s">
        <v>26</v>
      </c>
      <c r="X4" t="s">
        <v>37</v>
      </c>
    </row>
    <row r="5" spans="1:24">
      <c r="A5" t="s">
        <v>38</v>
      </c>
      <c r="B5" s="2" t="str">
        <f>Hyperlink("https://www.diodes.com/assets/Datasheets/AL8841.pdf")</f>
        <v>https://www.diodes.com/assets/Datasheets/AL8841.pdf</v>
      </c>
      <c r="C5" t="str">
        <f>Hyperlink("https://www.diodes.com/part/view/AL8841","AL8841")</f>
        <v>AL8841</v>
      </c>
      <c r="D5" t="s">
        <v>39</v>
      </c>
      <c r="E5" t="s">
        <v>26</v>
      </c>
      <c r="F5" t="s">
        <v>27</v>
      </c>
      <c r="G5" t="s">
        <v>28</v>
      </c>
      <c r="H5" t="s">
        <v>26</v>
      </c>
      <c r="I5" t="s">
        <v>26</v>
      </c>
      <c r="J5" t="s">
        <v>26</v>
      </c>
      <c r="K5">
        <v>4.5</v>
      </c>
      <c r="L5">
        <v>40</v>
      </c>
      <c r="M5">
        <v>40</v>
      </c>
      <c r="N5">
        <v>1.5</v>
      </c>
      <c r="O5">
        <v>4</v>
      </c>
      <c r="P5">
        <v>1000</v>
      </c>
      <c r="Q5" t="s">
        <v>28</v>
      </c>
      <c r="R5" t="s">
        <v>28</v>
      </c>
      <c r="S5">
        <v>97</v>
      </c>
      <c r="T5" t="s">
        <v>30</v>
      </c>
      <c r="U5">
        <v>100</v>
      </c>
      <c r="V5">
        <v>0.35</v>
      </c>
      <c r="W5" t="s">
        <v>26</v>
      </c>
      <c r="X5" t="s">
        <v>40</v>
      </c>
    </row>
    <row r="6" spans="1:24">
      <c r="A6" t="s">
        <v>41</v>
      </c>
      <c r="B6" s="2" t="str">
        <f>Hyperlink("https://www.diodes.com/assets/Datasheets/AL8841Q.pdf")</f>
        <v>https://www.diodes.com/assets/Datasheets/AL8841Q.pdf</v>
      </c>
      <c r="C6" t="str">
        <f>Hyperlink("https://www.diodes.com/part/view/AL8841Q","AL8841Q")</f>
        <v>AL8841Q</v>
      </c>
      <c r="D6" t="s">
        <v>42</v>
      </c>
      <c r="E6" t="s">
        <v>28</v>
      </c>
      <c r="F6" t="s">
        <v>43</v>
      </c>
      <c r="G6" t="s">
        <v>28</v>
      </c>
      <c r="H6" t="s">
        <v>26</v>
      </c>
      <c r="I6" t="s">
        <v>26</v>
      </c>
      <c r="J6" t="s">
        <v>26</v>
      </c>
      <c r="K6">
        <v>4.5</v>
      </c>
      <c r="L6">
        <v>40</v>
      </c>
      <c r="M6">
        <v>36</v>
      </c>
      <c r="N6">
        <v>1.5</v>
      </c>
      <c r="O6">
        <v>5</v>
      </c>
      <c r="P6">
        <v>1000</v>
      </c>
      <c r="Q6" t="s">
        <v>28</v>
      </c>
      <c r="R6" t="s">
        <v>28</v>
      </c>
      <c r="S6">
        <v>98</v>
      </c>
      <c r="T6" t="s">
        <v>44</v>
      </c>
      <c r="U6">
        <v>100</v>
      </c>
      <c r="W6">
        <v>1</v>
      </c>
      <c r="X6" t="s">
        <v>40</v>
      </c>
    </row>
    <row r="7" spans="1:24">
      <c r="A7" t="s">
        <v>45</v>
      </c>
      <c r="B7" s="2" t="str">
        <f>Hyperlink("https://www.diodes.com/assets/Datasheets/AL8843.pdf")</f>
        <v>https://www.diodes.com/assets/Datasheets/AL8843.pdf</v>
      </c>
      <c r="C7" t="str">
        <f>Hyperlink("https://www.diodes.com/part/view/AL8843","AL8843")</f>
        <v>AL8843</v>
      </c>
      <c r="D7" t="s">
        <v>46</v>
      </c>
      <c r="E7" t="s">
        <v>26</v>
      </c>
      <c r="F7" t="s">
        <v>27</v>
      </c>
      <c r="G7" t="s">
        <v>28</v>
      </c>
      <c r="H7" t="s">
        <v>26</v>
      </c>
      <c r="I7" t="s">
        <v>26</v>
      </c>
      <c r="J7" t="s">
        <v>26</v>
      </c>
      <c r="K7">
        <v>4.5</v>
      </c>
      <c r="L7">
        <v>40</v>
      </c>
      <c r="M7">
        <v>36</v>
      </c>
      <c r="N7">
        <v>3</v>
      </c>
      <c r="O7">
        <v>4</v>
      </c>
      <c r="P7">
        <v>1000</v>
      </c>
      <c r="Q7" t="s">
        <v>28</v>
      </c>
      <c r="R7" t="s">
        <v>28</v>
      </c>
      <c r="S7">
        <v>95</v>
      </c>
      <c r="T7" t="s">
        <v>30</v>
      </c>
      <c r="U7">
        <v>100</v>
      </c>
      <c r="W7" t="s">
        <v>26</v>
      </c>
      <c r="X7" t="s">
        <v>37</v>
      </c>
    </row>
    <row r="8" spans="1:24">
      <c r="A8" t="s">
        <v>47</v>
      </c>
      <c r="B8" s="2" t="str">
        <f>Hyperlink("https://www.diodes.com/assets/Datasheets/AL8843Q.pdf")</f>
        <v>https://www.diodes.com/assets/Datasheets/AL8843Q.pdf</v>
      </c>
      <c r="C8" t="str">
        <f>Hyperlink("https://www.diodes.com/part/view/AL8843Q","AL8843Q")</f>
        <v>AL8843Q</v>
      </c>
      <c r="D8" t="s">
        <v>48</v>
      </c>
      <c r="E8" t="s">
        <v>28</v>
      </c>
      <c r="F8" t="s">
        <v>43</v>
      </c>
      <c r="G8" t="s">
        <v>28</v>
      </c>
      <c r="H8" t="s">
        <v>26</v>
      </c>
      <c r="I8" t="s">
        <v>26</v>
      </c>
      <c r="J8" t="s">
        <v>26</v>
      </c>
      <c r="K8">
        <v>4.5</v>
      </c>
      <c r="L8">
        <v>40</v>
      </c>
      <c r="M8">
        <v>36</v>
      </c>
      <c r="N8">
        <v>3</v>
      </c>
      <c r="O8">
        <v>4</v>
      </c>
      <c r="P8">
        <v>1000</v>
      </c>
      <c r="Q8" t="s">
        <v>28</v>
      </c>
      <c r="R8" t="s">
        <v>28</v>
      </c>
      <c r="S8">
        <v>98</v>
      </c>
      <c r="T8" t="s">
        <v>44</v>
      </c>
      <c r="U8">
        <v>100</v>
      </c>
      <c r="W8">
        <v>1</v>
      </c>
      <c r="X8" t="s">
        <v>37</v>
      </c>
    </row>
    <row r="9" spans="1:24">
      <c r="A9" t="s">
        <v>49</v>
      </c>
      <c r="B9" s="2" t="str">
        <f>Hyperlink("https://www.diodes.com/assets/Datasheets/AL8853.pdf")</f>
        <v>https://www.diodes.com/assets/Datasheets/AL8853.pdf</v>
      </c>
      <c r="C9" t="str">
        <f>Hyperlink("https://www.diodes.com/part/view/AL8853","AL8853")</f>
        <v>AL8853</v>
      </c>
      <c r="D9" t="s">
        <v>50</v>
      </c>
      <c r="E9" t="s">
        <v>26</v>
      </c>
      <c r="F9" t="s">
        <v>27</v>
      </c>
      <c r="G9" t="s">
        <v>26</v>
      </c>
      <c r="H9" t="s">
        <v>26</v>
      </c>
      <c r="I9" t="s">
        <v>28</v>
      </c>
      <c r="J9" t="s">
        <v>26</v>
      </c>
      <c r="K9">
        <v>6</v>
      </c>
      <c r="L9">
        <v>40</v>
      </c>
      <c r="M9" t="s">
        <v>29</v>
      </c>
      <c r="N9" t="s">
        <v>29</v>
      </c>
      <c r="O9">
        <v>5</v>
      </c>
      <c r="P9">
        <v>1000</v>
      </c>
      <c r="Q9" t="s">
        <v>28</v>
      </c>
      <c r="R9" t="s">
        <v>26</v>
      </c>
      <c r="S9" t="s">
        <v>51</v>
      </c>
      <c r="T9" t="s">
        <v>44</v>
      </c>
      <c r="U9">
        <v>200</v>
      </c>
      <c r="W9" t="s">
        <v>26</v>
      </c>
      <c r="X9" t="s">
        <v>52</v>
      </c>
    </row>
    <row r="10" spans="1:24">
      <c r="A10" t="s">
        <v>53</v>
      </c>
      <c r="B10" s="2" t="str">
        <f>Hyperlink("https://www.diodes.com/assets/Datasheets/AL8853AQ.pdf")</f>
        <v>https://www.diodes.com/assets/Datasheets/AL8853AQ.pdf</v>
      </c>
      <c r="C10" t="str">
        <f>Hyperlink("https://www.diodes.com/part/view/AL8853AQ","AL8853AQ")</f>
        <v>AL8853AQ</v>
      </c>
      <c r="D10" t="s">
        <v>54</v>
      </c>
      <c r="E10" t="s">
        <v>28</v>
      </c>
      <c r="F10" t="s">
        <v>43</v>
      </c>
      <c r="G10" t="s">
        <v>26</v>
      </c>
      <c r="H10" t="s">
        <v>26</v>
      </c>
      <c r="I10" t="s">
        <v>28</v>
      </c>
      <c r="J10" t="s">
        <v>26</v>
      </c>
      <c r="K10">
        <v>6</v>
      </c>
      <c r="L10">
        <v>40</v>
      </c>
      <c r="M10" t="s">
        <v>29</v>
      </c>
      <c r="N10" t="s">
        <v>29</v>
      </c>
      <c r="O10">
        <v>3</v>
      </c>
      <c r="P10">
        <v>400</v>
      </c>
      <c r="Q10" t="s">
        <v>28</v>
      </c>
      <c r="R10" t="s">
        <v>26</v>
      </c>
      <c r="S10">
        <v>95</v>
      </c>
      <c r="T10" t="s">
        <v>44</v>
      </c>
      <c r="U10">
        <v>200</v>
      </c>
      <c r="W10">
        <v>1</v>
      </c>
      <c r="X10" t="s">
        <v>52</v>
      </c>
    </row>
    <row r="11" spans="1:24">
      <c r="A11" t="s">
        <v>55</v>
      </c>
      <c r="B11" s="2" t="str">
        <f>Hyperlink("https://www.diodes.com/assets/Datasheets/AL8860.pdf")</f>
        <v>https://www.diodes.com/assets/Datasheets/AL8860.pdf</v>
      </c>
      <c r="C11" t="str">
        <f>Hyperlink("https://www.diodes.com/part/view/AL8860","AL8860")</f>
        <v>AL8860</v>
      </c>
      <c r="D11" t="s">
        <v>56</v>
      </c>
      <c r="E11" t="s">
        <v>26</v>
      </c>
      <c r="F11" t="s">
        <v>27</v>
      </c>
      <c r="G11" t="s">
        <v>28</v>
      </c>
      <c r="H11" t="s">
        <v>26</v>
      </c>
      <c r="I11" t="s">
        <v>26</v>
      </c>
      <c r="J11" t="s">
        <v>26</v>
      </c>
      <c r="K11">
        <v>4.5</v>
      </c>
      <c r="L11">
        <v>40</v>
      </c>
      <c r="M11">
        <v>36</v>
      </c>
      <c r="N11">
        <v>1.5</v>
      </c>
      <c r="O11">
        <v>5</v>
      </c>
      <c r="P11">
        <v>1000</v>
      </c>
      <c r="Q11" t="s">
        <v>28</v>
      </c>
      <c r="R11" t="s">
        <v>28</v>
      </c>
      <c r="S11">
        <v>97</v>
      </c>
      <c r="T11" t="s">
        <v>30</v>
      </c>
      <c r="U11">
        <v>100</v>
      </c>
      <c r="W11" t="s">
        <v>26</v>
      </c>
      <c r="X11" t="s">
        <v>40</v>
      </c>
    </row>
    <row r="12" spans="1:24">
      <c r="A12" t="s">
        <v>57</v>
      </c>
      <c r="B12" s="2" t="str">
        <f>Hyperlink("https://www.diodes.com/assets/Datasheets/AL8860Q.pdf")</f>
        <v>https://www.diodes.com/assets/Datasheets/AL8860Q.pdf</v>
      </c>
      <c r="C12" t="str">
        <f>Hyperlink("https://www.diodes.com/part/view/AL8860Q","AL8860Q")</f>
        <v>AL8860Q</v>
      </c>
      <c r="D12" t="s">
        <v>58</v>
      </c>
      <c r="E12" t="s">
        <v>28</v>
      </c>
      <c r="F12" t="s">
        <v>43</v>
      </c>
      <c r="G12" t="s">
        <v>28</v>
      </c>
      <c r="H12" t="s">
        <v>26</v>
      </c>
      <c r="I12" t="s">
        <v>26</v>
      </c>
      <c r="J12" t="s">
        <v>26</v>
      </c>
      <c r="K12">
        <v>4.5</v>
      </c>
      <c r="L12">
        <v>40</v>
      </c>
      <c r="M12">
        <v>36</v>
      </c>
      <c r="N12">
        <v>1.5</v>
      </c>
      <c r="O12">
        <v>5</v>
      </c>
      <c r="P12">
        <v>1000</v>
      </c>
      <c r="Q12" t="s">
        <v>28</v>
      </c>
      <c r="R12" t="s">
        <v>28</v>
      </c>
      <c r="S12">
        <v>98</v>
      </c>
      <c r="T12" t="s">
        <v>44</v>
      </c>
      <c r="U12">
        <v>100</v>
      </c>
      <c r="W12">
        <v>1</v>
      </c>
      <c r="X12" t="s">
        <v>59</v>
      </c>
    </row>
    <row r="13" spans="1:24">
      <c r="A13" t="s">
        <v>60</v>
      </c>
      <c r="B13" s="2" t="str">
        <f>Hyperlink("https://www.diodes.com/assets/Datasheets/AL8861.pdf")</f>
        <v>https://www.diodes.com/assets/Datasheets/AL8861.pdf</v>
      </c>
      <c r="C13" t="str">
        <f>Hyperlink("https://www.diodes.com/part/view/AL8861","AL8861")</f>
        <v>AL8861</v>
      </c>
      <c r="D13" t="s">
        <v>61</v>
      </c>
      <c r="E13" t="s">
        <v>26</v>
      </c>
      <c r="F13" t="s">
        <v>27</v>
      </c>
      <c r="G13" t="s">
        <v>28</v>
      </c>
      <c r="H13" t="s">
        <v>26</v>
      </c>
      <c r="I13" t="s">
        <v>26</v>
      </c>
      <c r="J13" t="s">
        <v>26</v>
      </c>
      <c r="K13">
        <v>4.5</v>
      </c>
      <c r="L13">
        <v>40</v>
      </c>
      <c r="M13">
        <v>36</v>
      </c>
      <c r="N13">
        <v>1.5</v>
      </c>
      <c r="O13">
        <v>5</v>
      </c>
      <c r="P13">
        <v>1000</v>
      </c>
      <c r="Q13" t="s">
        <v>28</v>
      </c>
      <c r="R13" t="s">
        <v>28</v>
      </c>
      <c r="S13">
        <v>97</v>
      </c>
      <c r="T13" t="s">
        <v>30</v>
      </c>
      <c r="U13">
        <v>100</v>
      </c>
      <c r="W13" t="s">
        <v>26</v>
      </c>
      <c r="X13" t="s">
        <v>62</v>
      </c>
    </row>
    <row r="14" spans="1:24">
      <c r="A14" t="s">
        <v>63</v>
      </c>
      <c r="B14" s="2" t="str">
        <f>Hyperlink("https://www.diodes.com/assets/Datasheets/AL8861Q.pdf")</f>
        <v>https://www.diodes.com/assets/Datasheets/AL8861Q.pdf</v>
      </c>
      <c r="C14" t="str">
        <f>Hyperlink("https://www.diodes.com/part/view/AL8861Q","AL8861Q")</f>
        <v>AL8861Q</v>
      </c>
      <c r="D14" t="s">
        <v>58</v>
      </c>
      <c r="E14" t="s">
        <v>28</v>
      </c>
      <c r="F14" t="s">
        <v>43</v>
      </c>
      <c r="G14" t="s">
        <v>28</v>
      </c>
      <c r="H14" t="s">
        <v>26</v>
      </c>
      <c r="I14" t="s">
        <v>26</v>
      </c>
      <c r="J14" t="s">
        <v>26</v>
      </c>
      <c r="K14">
        <v>4.5</v>
      </c>
      <c r="L14">
        <v>40</v>
      </c>
      <c r="M14">
        <v>36</v>
      </c>
      <c r="N14">
        <v>1.5</v>
      </c>
      <c r="O14">
        <v>5</v>
      </c>
      <c r="P14">
        <v>1000</v>
      </c>
      <c r="Q14" t="s">
        <v>28</v>
      </c>
      <c r="R14" t="s">
        <v>28</v>
      </c>
      <c r="S14">
        <v>98</v>
      </c>
      <c r="T14" t="s">
        <v>44</v>
      </c>
      <c r="U14">
        <v>100</v>
      </c>
      <c r="W14">
        <v>1</v>
      </c>
      <c r="X14" t="s">
        <v>59</v>
      </c>
    </row>
    <row r="15" spans="1:24">
      <c r="A15" t="s">
        <v>64</v>
      </c>
      <c r="B15" s="2" t="str">
        <f>Hyperlink("https://www.diodes.com/assets/Datasheets/AL8862.pdf")</f>
        <v>https://www.diodes.com/assets/Datasheets/AL8862.pdf</v>
      </c>
      <c r="C15" t="str">
        <f>Hyperlink("https://www.diodes.com/part/view/AL8862","AL8862")</f>
        <v>AL8862</v>
      </c>
      <c r="D15" t="s">
        <v>65</v>
      </c>
      <c r="E15" t="s">
        <v>26</v>
      </c>
      <c r="F15" t="s">
        <v>27</v>
      </c>
      <c r="G15" t="s">
        <v>28</v>
      </c>
      <c r="H15" t="s">
        <v>26</v>
      </c>
      <c r="I15" t="s">
        <v>26</v>
      </c>
      <c r="J15" t="s">
        <v>26</v>
      </c>
      <c r="K15">
        <v>5</v>
      </c>
      <c r="L15">
        <v>60</v>
      </c>
      <c r="M15">
        <v>56</v>
      </c>
      <c r="N15">
        <v>1</v>
      </c>
      <c r="O15">
        <v>4</v>
      </c>
      <c r="P15">
        <v>1000</v>
      </c>
      <c r="Q15" t="s">
        <v>28</v>
      </c>
      <c r="R15" t="s">
        <v>28</v>
      </c>
      <c r="S15">
        <v>95</v>
      </c>
      <c r="T15" t="s">
        <v>30</v>
      </c>
      <c r="U15">
        <v>100</v>
      </c>
      <c r="W15" t="s">
        <v>26</v>
      </c>
      <c r="X15" t="s">
        <v>66</v>
      </c>
    </row>
    <row r="16" spans="1:24">
      <c r="A16" t="s">
        <v>67</v>
      </c>
      <c r="B16" s="2" t="str">
        <f>Hyperlink("https://www.diodes.com/assets/Datasheets/AL8862Q.pdf")</f>
        <v>https://www.diodes.com/assets/Datasheets/AL8862Q.pdf</v>
      </c>
      <c r="C16" t="str">
        <f>Hyperlink("https://www.diodes.com/part/view/AL8862Q","AL8862Q")</f>
        <v>AL8862Q</v>
      </c>
      <c r="D16" t="s">
        <v>68</v>
      </c>
      <c r="E16" t="s">
        <v>28</v>
      </c>
      <c r="F16" t="s">
        <v>43</v>
      </c>
      <c r="G16" t="s">
        <v>28</v>
      </c>
      <c r="H16" t="s">
        <v>26</v>
      </c>
      <c r="I16" t="s">
        <v>26</v>
      </c>
      <c r="J16" t="s">
        <v>26</v>
      </c>
      <c r="K16">
        <v>5</v>
      </c>
      <c r="L16">
        <v>55</v>
      </c>
      <c r="M16">
        <v>50</v>
      </c>
      <c r="N16">
        <v>1</v>
      </c>
      <c r="O16">
        <v>4</v>
      </c>
      <c r="P16">
        <v>1000</v>
      </c>
      <c r="Q16" t="s">
        <v>28</v>
      </c>
      <c r="R16" t="s">
        <v>28</v>
      </c>
      <c r="S16">
        <v>98</v>
      </c>
      <c r="T16" t="s">
        <v>44</v>
      </c>
      <c r="U16">
        <v>100</v>
      </c>
      <c r="W16">
        <v>1</v>
      </c>
      <c r="X16" t="s">
        <v>37</v>
      </c>
    </row>
    <row r="17" spans="1:24">
      <c r="A17" t="s">
        <v>69</v>
      </c>
      <c r="B17" s="2" t="str">
        <f>Hyperlink("https://www.diodes.com/assets/Datasheets/AL8863.pdf")</f>
        <v>https://www.diodes.com/assets/Datasheets/AL8863.pdf</v>
      </c>
      <c r="C17" t="str">
        <f>Hyperlink("https://www.diodes.com/part/view/AL8863","AL8863")</f>
        <v>AL8863</v>
      </c>
      <c r="D17" t="s">
        <v>70</v>
      </c>
      <c r="E17" t="s">
        <v>26</v>
      </c>
      <c r="F17" t="s">
        <v>27</v>
      </c>
      <c r="G17" t="s">
        <v>28</v>
      </c>
      <c r="H17" t="s">
        <v>26</v>
      </c>
      <c r="I17" t="s">
        <v>26</v>
      </c>
      <c r="J17" t="s">
        <v>26</v>
      </c>
      <c r="K17">
        <v>4.5</v>
      </c>
      <c r="L17">
        <v>60</v>
      </c>
      <c r="M17" t="s">
        <v>29</v>
      </c>
      <c r="N17" t="s">
        <v>29</v>
      </c>
      <c r="O17">
        <v>5</v>
      </c>
      <c r="P17">
        <v>1000</v>
      </c>
      <c r="Q17" t="s">
        <v>28</v>
      </c>
      <c r="R17" t="s">
        <v>26</v>
      </c>
      <c r="S17">
        <v>95</v>
      </c>
      <c r="T17" t="s">
        <v>44</v>
      </c>
      <c r="U17">
        <v>100</v>
      </c>
      <c r="W17" t="s">
        <v>26</v>
      </c>
      <c r="X17" t="s">
        <v>37</v>
      </c>
    </row>
    <row r="18" spans="1:24">
      <c r="A18" t="s">
        <v>71</v>
      </c>
      <c r="B18" s="2" t="str">
        <f>Hyperlink("https://www.diodes.com/assets/Datasheets/AL8871Q.pdf")</f>
        <v>https://www.diodes.com/assets/Datasheets/AL8871Q.pdf</v>
      </c>
      <c r="C18" t="str">
        <f>Hyperlink("https://www.diodes.com/part/view/AL8871Q","AL8871Q")</f>
        <v>AL8871Q</v>
      </c>
      <c r="D18" t="s">
        <v>50</v>
      </c>
      <c r="E18" t="s">
        <v>28</v>
      </c>
      <c r="F18" t="s">
        <v>43</v>
      </c>
      <c r="G18" t="s">
        <v>26</v>
      </c>
      <c r="H18" t="s">
        <v>28</v>
      </c>
      <c r="I18" t="s">
        <v>26</v>
      </c>
      <c r="J18" t="s">
        <v>26</v>
      </c>
      <c r="K18">
        <v>5</v>
      </c>
      <c r="L18">
        <v>60</v>
      </c>
      <c r="M18" t="s">
        <v>29</v>
      </c>
      <c r="N18" t="s">
        <v>29</v>
      </c>
      <c r="O18">
        <v>2</v>
      </c>
      <c r="P18">
        <v>1000</v>
      </c>
      <c r="Q18" t="s">
        <v>28</v>
      </c>
      <c r="R18" t="s">
        <v>28</v>
      </c>
      <c r="S18">
        <v>97</v>
      </c>
      <c r="T18" t="s">
        <v>44</v>
      </c>
      <c r="U18">
        <v>225</v>
      </c>
      <c r="W18">
        <v>1</v>
      </c>
      <c r="X18" t="s">
        <v>72</v>
      </c>
    </row>
    <row r="19" spans="1:24">
      <c r="A19" t="s">
        <v>73</v>
      </c>
      <c r="B19" s="2" t="str">
        <f>Hyperlink("https://www.diodes.com/assets/Datasheets/AL8890Q_AL88902Q.pdf")</f>
        <v>https://www.diodes.com/assets/Datasheets/AL8890Q_AL88902Q.pdf</v>
      </c>
      <c r="C19" t="str">
        <f>Hyperlink("https://www.diodes.com/part/view/AL88902Q","AL88902Q")</f>
        <v>AL88902Q</v>
      </c>
      <c r="D19" t="s">
        <v>74</v>
      </c>
      <c r="E19" t="s">
        <v>28</v>
      </c>
      <c r="F19" t="s">
        <v>43</v>
      </c>
      <c r="G19" t="s">
        <v>28</v>
      </c>
      <c r="H19" t="s">
        <v>26</v>
      </c>
      <c r="I19" t="s">
        <v>26</v>
      </c>
      <c r="J19" t="s">
        <v>26</v>
      </c>
      <c r="K19">
        <v>3.8</v>
      </c>
      <c r="L19">
        <v>60</v>
      </c>
      <c r="M19">
        <v>59</v>
      </c>
      <c r="N19">
        <v>2.5</v>
      </c>
      <c r="O19">
        <v>1</v>
      </c>
      <c r="P19">
        <v>2500</v>
      </c>
      <c r="Q19" t="s">
        <v>75</v>
      </c>
      <c r="R19" t="s">
        <v>28</v>
      </c>
      <c r="S19">
        <v>95</v>
      </c>
      <c r="T19" t="s">
        <v>44</v>
      </c>
      <c r="U19">
        <v>800</v>
      </c>
      <c r="V19" t="s">
        <v>76</v>
      </c>
      <c r="W19">
        <v>1</v>
      </c>
      <c r="X19" t="s">
        <v>77</v>
      </c>
    </row>
    <row r="20" spans="1:24">
      <c r="A20" t="s">
        <v>78</v>
      </c>
      <c r="B20" s="2" t="str">
        <f>Hyperlink("https://www.diodes.com/assets/Datasheets/AL8890Q_AL88902Q.pdf")</f>
        <v>https://www.diodes.com/assets/Datasheets/AL8890Q_AL88902Q.pdf</v>
      </c>
      <c r="C20" t="str">
        <f>Hyperlink("https://www.diodes.com/part/view/AL8890Q","AL8890Q")</f>
        <v>AL8890Q</v>
      </c>
      <c r="D20" t="s">
        <v>74</v>
      </c>
      <c r="E20" t="s">
        <v>28</v>
      </c>
      <c r="F20" t="s">
        <v>43</v>
      </c>
      <c r="G20" t="s">
        <v>28</v>
      </c>
      <c r="H20" t="s">
        <v>26</v>
      </c>
      <c r="I20" t="s">
        <v>26</v>
      </c>
      <c r="J20" t="s">
        <v>26</v>
      </c>
      <c r="K20">
        <v>3.8</v>
      </c>
      <c r="L20">
        <v>60</v>
      </c>
      <c r="M20">
        <v>59</v>
      </c>
      <c r="N20">
        <v>3.5</v>
      </c>
      <c r="O20">
        <v>1</v>
      </c>
      <c r="P20">
        <v>2500</v>
      </c>
      <c r="Q20" t="s">
        <v>75</v>
      </c>
      <c r="R20" t="s">
        <v>28</v>
      </c>
      <c r="S20">
        <v>95</v>
      </c>
      <c r="T20" t="s">
        <v>44</v>
      </c>
      <c r="U20">
        <v>800</v>
      </c>
      <c r="V20" t="s">
        <v>76</v>
      </c>
      <c r="W20">
        <v>1</v>
      </c>
      <c r="X20" t="s">
        <v>77</v>
      </c>
    </row>
    <row r="21" spans="1:24">
      <c r="A21" t="s">
        <v>79</v>
      </c>
      <c r="B21" s="2" t="str">
        <f>Hyperlink("https://www.diodes.com/assets/Datasheets/AP3156.pdf")</f>
        <v>https://www.diodes.com/assets/Datasheets/AP3156.pdf</v>
      </c>
      <c r="C21" t="str">
        <f>Hyperlink("https://www.diodes.com/part/view/AP3156","AP3156")</f>
        <v>AP3156</v>
      </c>
      <c r="D21" t="s">
        <v>80</v>
      </c>
      <c r="E21" t="s">
        <v>26</v>
      </c>
      <c r="F21" t="s">
        <v>27</v>
      </c>
      <c r="G21" t="s">
        <v>26</v>
      </c>
      <c r="H21" t="s">
        <v>26</v>
      </c>
      <c r="I21" t="s">
        <v>28</v>
      </c>
      <c r="J21" t="s">
        <v>26</v>
      </c>
      <c r="K21">
        <v>2.7</v>
      </c>
      <c r="L21">
        <v>5.5</v>
      </c>
      <c r="M21">
        <v>5.5</v>
      </c>
      <c r="N21">
        <v>0.03</v>
      </c>
      <c r="P21">
        <v>0.5</v>
      </c>
      <c r="Q21" t="s">
        <v>26</v>
      </c>
      <c r="R21" t="s">
        <v>26</v>
      </c>
      <c r="S21">
        <v>88</v>
      </c>
      <c r="T21" t="s">
        <v>81</v>
      </c>
      <c r="V21">
        <v>1.5</v>
      </c>
      <c r="W21" t="s">
        <v>26</v>
      </c>
      <c r="X21" t="s">
        <v>82</v>
      </c>
    </row>
    <row r="22" spans="1:24">
      <c r="A22" t="s">
        <v>83</v>
      </c>
      <c r="B22" s="2" t="str">
        <f>Hyperlink("https://www.diodes.com/assets/Datasheets/AP5724.pdf")</f>
        <v>https://www.diodes.com/assets/Datasheets/AP5724.pdf</v>
      </c>
      <c r="C22" t="str">
        <f>Hyperlink("https://www.diodes.com/part/view/AP5724","AP5724")</f>
        <v>AP5724</v>
      </c>
      <c r="D22" t="s">
        <v>84</v>
      </c>
      <c r="E22" t="s">
        <v>26</v>
      </c>
      <c r="F22" t="s">
        <v>27</v>
      </c>
      <c r="G22" t="s">
        <v>26</v>
      </c>
      <c r="H22" t="s">
        <v>26</v>
      </c>
      <c r="I22" t="s">
        <v>28</v>
      </c>
      <c r="J22" t="s">
        <v>26</v>
      </c>
      <c r="K22">
        <v>2.7</v>
      </c>
      <c r="L22">
        <v>5.5</v>
      </c>
      <c r="M22">
        <v>26</v>
      </c>
      <c r="N22">
        <v>0.04</v>
      </c>
      <c r="P22">
        <v>1.4</v>
      </c>
      <c r="Q22" t="s">
        <v>26</v>
      </c>
      <c r="R22" t="s">
        <v>26</v>
      </c>
      <c r="S22">
        <v>84</v>
      </c>
      <c r="T22" t="s">
        <v>81</v>
      </c>
      <c r="V22">
        <v>0.5</v>
      </c>
      <c r="W22" t="s">
        <v>26</v>
      </c>
      <c r="X22" t="s">
        <v>85</v>
      </c>
    </row>
    <row r="23" spans="1:24">
      <c r="A23" t="s">
        <v>86</v>
      </c>
      <c r="B23" s="2" t="str">
        <f>Hyperlink("https://www.diodes.com/assets/Datasheets/AP5725.pdf")</f>
        <v>https://www.diodes.com/assets/Datasheets/AP5725.pdf</v>
      </c>
      <c r="C23" t="str">
        <f>Hyperlink("https://www.diodes.com/part/view/AP5725","AP5725")</f>
        <v>AP5725</v>
      </c>
      <c r="D23" t="s">
        <v>84</v>
      </c>
      <c r="E23" t="s">
        <v>26</v>
      </c>
      <c r="F23" t="s">
        <v>27</v>
      </c>
      <c r="G23" t="s">
        <v>26</v>
      </c>
      <c r="H23" t="s">
        <v>26</v>
      </c>
      <c r="I23" t="s">
        <v>28</v>
      </c>
      <c r="J23" t="s">
        <v>26</v>
      </c>
      <c r="K23">
        <v>2.7</v>
      </c>
      <c r="L23">
        <v>5.5</v>
      </c>
      <c r="M23">
        <v>26</v>
      </c>
      <c r="N23">
        <v>0.04</v>
      </c>
      <c r="P23">
        <v>1.4</v>
      </c>
      <c r="Q23" t="s">
        <v>26</v>
      </c>
      <c r="R23" t="s">
        <v>26</v>
      </c>
      <c r="S23">
        <v>84</v>
      </c>
      <c r="T23" t="s">
        <v>81</v>
      </c>
      <c r="V23">
        <v>0.5</v>
      </c>
      <c r="W23" t="s">
        <v>26</v>
      </c>
      <c r="X23" t="s">
        <v>85</v>
      </c>
    </row>
    <row r="24" spans="1:24">
      <c r="A24" t="s">
        <v>87</v>
      </c>
      <c r="B24" s="2" t="str">
        <f>Hyperlink("https://www.diodes.com/assets/Datasheets/AP5726.pdf")</f>
        <v>https://www.diodes.com/assets/Datasheets/AP5726.pdf</v>
      </c>
      <c r="C24" t="str">
        <f>Hyperlink("https://www.diodes.com/part/view/AP5726","AP5726")</f>
        <v>AP5726</v>
      </c>
      <c r="D24" t="s">
        <v>84</v>
      </c>
      <c r="E24" t="s">
        <v>26</v>
      </c>
      <c r="F24" t="s">
        <v>27</v>
      </c>
      <c r="G24" t="s">
        <v>26</v>
      </c>
      <c r="H24" t="s">
        <v>26</v>
      </c>
      <c r="I24" t="s">
        <v>28</v>
      </c>
      <c r="J24" t="s">
        <v>26</v>
      </c>
      <c r="K24">
        <v>2.7</v>
      </c>
      <c r="L24">
        <v>5.5</v>
      </c>
      <c r="M24">
        <v>26</v>
      </c>
      <c r="N24">
        <v>0.04</v>
      </c>
      <c r="P24">
        <v>1.4</v>
      </c>
      <c r="Q24" t="s">
        <v>26</v>
      </c>
      <c r="R24" t="s">
        <v>26</v>
      </c>
      <c r="S24">
        <v>84</v>
      </c>
      <c r="T24" t="s">
        <v>81</v>
      </c>
      <c r="V24">
        <v>0.5</v>
      </c>
      <c r="W24" t="s">
        <v>26</v>
      </c>
      <c r="X24" t="s">
        <v>85</v>
      </c>
    </row>
    <row r="25" spans="1:24">
      <c r="A25" t="s">
        <v>88</v>
      </c>
      <c r="B25" s="2" t="str">
        <f>Hyperlink("https://www.diodes.com/assets/Datasheets/AP5727.pdf")</f>
        <v>https://www.diodes.com/assets/Datasheets/AP5727.pdf</v>
      </c>
      <c r="C25" t="str">
        <f>Hyperlink("https://www.diodes.com/part/view/AP5727","AP5727")</f>
        <v>AP5727</v>
      </c>
      <c r="D25" t="s">
        <v>84</v>
      </c>
      <c r="E25" t="s">
        <v>26</v>
      </c>
      <c r="F25" t="s">
        <v>27</v>
      </c>
      <c r="G25" t="s">
        <v>26</v>
      </c>
      <c r="H25" t="s">
        <v>26</v>
      </c>
      <c r="I25" t="s">
        <v>28</v>
      </c>
      <c r="J25" t="s">
        <v>26</v>
      </c>
      <c r="K25">
        <v>2.7</v>
      </c>
      <c r="L25">
        <v>5.5</v>
      </c>
      <c r="M25">
        <v>30</v>
      </c>
      <c r="P25">
        <v>1.2</v>
      </c>
      <c r="Q25" t="s">
        <v>26</v>
      </c>
      <c r="R25" t="s">
        <v>26</v>
      </c>
      <c r="S25">
        <v>84</v>
      </c>
      <c r="T25" t="s">
        <v>81</v>
      </c>
      <c r="V25">
        <v>0.5</v>
      </c>
      <c r="W25" t="s">
        <v>26</v>
      </c>
      <c r="X25" t="s">
        <v>89</v>
      </c>
    </row>
    <row r="26" spans="1:24">
      <c r="A26" t="s">
        <v>90</v>
      </c>
      <c r="B26" s="2" t="str">
        <f>Hyperlink("https://www.diodes.com/assets/Datasheets/AP8802H.pdf")</f>
        <v>https://www.diodes.com/assets/Datasheets/AP8802H.pdf</v>
      </c>
      <c r="C26" t="str">
        <f>Hyperlink("https://www.diodes.com/part/view/AP8802H","AP8802H")</f>
        <v>AP8802H</v>
      </c>
      <c r="E26" t="s">
        <v>26</v>
      </c>
      <c r="F26" t="s">
        <v>27</v>
      </c>
      <c r="G26" t="s">
        <v>28</v>
      </c>
      <c r="H26" t="s">
        <v>26</v>
      </c>
      <c r="I26" t="s">
        <v>26</v>
      </c>
      <c r="J26" t="s">
        <v>26</v>
      </c>
      <c r="K26">
        <v>8</v>
      </c>
      <c r="L26">
        <v>60</v>
      </c>
      <c r="M26">
        <v>60</v>
      </c>
      <c r="N26">
        <v>1</v>
      </c>
      <c r="O26">
        <v>5</v>
      </c>
      <c r="P26">
        <v>700</v>
      </c>
      <c r="Q26" t="s">
        <v>28</v>
      </c>
      <c r="R26" t="s">
        <v>28</v>
      </c>
      <c r="S26">
        <v>95</v>
      </c>
      <c r="T26" t="s">
        <v>44</v>
      </c>
      <c r="U26">
        <v>200</v>
      </c>
      <c r="W26" t="s">
        <v>26</v>
      </c>
      <c r="X26" t="s">
        <v>37</v>
      </c>
    </row>
    <row r="27" spans="1:24">
      <c r="A27" t="s">
        <v>91</v>
      </c>
      <c r="B27" s="2" t="str">
        <f>Hyperlink("https://www.diodes.com/assets/Datasheets/AP8803.pdf")</f>
        <v>https://www.diodes.com/assets/Datasheets/AP8803.pdf</v>
      </c>
      <c r="C27" t="str">
        <f>Hyperlink("https://www.diodes.com/part/view/AP8803","AP8803")</f>
        <v>AP8803</v>
      </c>
      <c r="E27" t="s">
        <v>26</v>
      </c>
      <c r="F27" t="s">
        <v>27</v>
      </c>
      <c r="G27" t="s">
        <v>28</v>
      </c>
      <c r="H27" t="s">
        <v>26</v>
      </c>
      <c r="I27" t="s">
        <v>26</v>
      </c>
      <c r="J27" t="s">
        <v>26</v>
      </c>
      <c r="K27">
        <v>8</v>
      </c>
      <c r="L27">
        <v>30</v>
      </c>
      <c r="M27">
        <v>30</v>
      </c>
      <c r="N27">
        <v>1</v>
      </c>
      <c r="O27">
        <v>8</v>
      </c>
      <c r="P27">
        <v>700</v>
      </c>
      <c r="Q27" t="s">
        <v>28</v>
      </c>
      <c r="R27" t="s">
        <v>28</v>
      </c>
      <c r="S27">
        <v>92</v>
      </c>
      <c r="T27" t="s">
        <v>44</v>
      </c>
      <c r="U27">
        <v>100</v>
      </c>
      <c r="W27" t="s">
        <v>26</v>
      </c>
      <c r="X27" t="s">
        <v>92</v>
      </c>
    </row>
    <row r="28" spans="1:24">
      <c r="A28" t="s">
        <v>93</v>
      </c>
      <c r="B28" s="2" t="str">
        <f>Hyperlink("https://www.diodes.com/assets/Datasheets/PAM2803.pdf")</f>
        <v>https://www.diodes.com/assets/Datasheets/PAM2803.pdf</v>
      </c>
      <c r="C28" t="str">
        <f>Hyperlink("https://www.diodes.com/part/view/PAM2803","PAM2803")</f>
        <v>PAM2803</v>
      </c>
      <c r="D28" t="s">
        <v>94</v>
      </c>
      <c r="E28" t="s">
        <v>26</v>
      </c>
      <c r="F28" t="s">
        <v>27</v>
      </c>
      <c r="G28" t="s">
        <v>26</v>
      </c>
      <c r="H28" t="s">
        <v>26</v>
      </c>
      <c r="I28" t="s">
        <v>28</v>
      </c>
      <c r="J28" t="s">
        <v>26</v>
      </c>
      <c r="K28">
        <v>0.9</v>
      </c>
      <c r="L28">
        <v>5.5</v>
      </c>
      <c r="M28">
        <v>5</v>
      </c>
      <c r="N28">
        <v>1</v>
      </c>
      <c r="P28">
        <v>1</v>
      </c>
      <c r="Q28" t="s">
        <v>28</v>
      </c>
      <c r="R28" t="s">
        <v>26</v>
      </c>
      <c r="S28">
        <v>90</v>
      </c>
      <c r="T28" t="s">
        <v>81</v>
      </c>
      <c r="V28">
        <v>1</v>
      </c>
      <c r="W28" t="s">
        <v>26</v>
      </c>
      <c r="X28" t="s">
        <v>95</v>
      </c>
    </row>
    <row r="29" spans="1:24">
      <c r="A29" t="s">
        <v>96</v>
      </c>
      <c r="B29" s="2" t="str">
        <f>Hyperlink("https://www.diodes.com/assets/Datasheets/PAM2804.pdf")</f>
        <v>https://www.diodes.com/assets/Datasheets/PAM2804.pdf</v>
      </c>
      <c r="C29" t="str">
        <f>Hyperlink("https://www.diodes.com/part/view/PAM2804","PAM2804")</f>
        <v>PAM2804</v>
      </c>
      <c r="E29" t="s">
        <v>26</v>
      </c>
      <c r="F29" t="s">
        <v>27</v>
      </c>
      <c r="G29" t="s">
        <v>28</v>
      </c>
      <c r="H29" t="s">
        <v>26</v>
      </c>
      <c r="I29" t="s">
        <v>26</v>
      </c>
      <c r="J29" t="s">
        <v>26</v>
      </c>
      <c r="K29">
        <v>2.5</v>
      </c>
      <c r="L29">
        <v>6</v>
      </c>
      <c r="M29">
        <v>5</v>
      </c>
      <c r="N29">
        <v>1</v>
      </c>
      <c r="P29">
        <v>1500</v>
      </c>
      <c r="Q29" t="s">
        <v>28</v>
      </c>
      <c r="R29" t="s">
        <v>26</v>
      </c>
      <c r="S29">
        <v>93</v>
      </c>
      <c r="T29" t="s">
        <v>81</v>
      </c>
      <c r="V29">
        <v>0.18</v>
      </c>
      <c r="W29" t="s">
        <v>26</v>
      </c>
      <c r="X29" t="s">
        <v>92</v>
      </c>
    </row>
    <row r="30" spans="1:24">
      <c r="A30" t="s">
        <v>97</v>
      </c>
      <c r="B30" s="2" t="str">
        <f>Hyperlink("https://www.diodes.com/assets/Datasheets/PAM2841.pdf")</f>
        <v>https://www.diodes.com/assets/Datasheets/PAM2841.pdf</v>
      </c>
      <c r="C30" t="str">
        <f>Hyperlink("https://www.diodes.com/part/view/PAM2841","PAM2841")</f>
        <v>PAM2841</v>
      </c>
      <c r="D30" t="s">
        <v>98</v>
      </c>
      <c r="E30" t="s">
        <v>26</v>
      </c>
      <c r="F30" t="s">
        <v>27</v>
      </c>
      <c r="G30" t="s">
        <v>26</v>
      </c>
      <c r="H30" t="s">
        <v>26</v>
      </c>
      <c r="I30" t="s">
        <v>28</v>
      </c>
      <c r="J30" t="s">
        <v>26</v>
      </c>
      <c r="K30">
        <v>2.7</v>
      </c>
      <c r="L30">
        <v>5.5</v>
      </c>
      <c r="M30">
        <v>40</v>
      </c>
      <c r="N30">
        <v>0.2</v>
      </c>
      <c r="P30">
        <v>1</v>
      </c>
      <c r="Q30" t="s">
        <v>28</v>
      </c>
      <c r="R30" t="s">
        <v>26</v>
      </c>
      <c r="S30">
        <v>90</v>
      </c>
      <c r="T30" t="s">
        <v>81</v>
      </c>
      <c r="V30">
        <v>0.2</v>
      </c>
      <c r="W30" t="s">
        <v>26</v>
      </c>
      <c r="X30" t="s">
        <v>99</v>
      </c>
    </row>
    <row r="31" spans="1:24">
      <c r="A31" t="s">
        <v>100</v>
      </c>
      <c r="B31" s="2" t="str">
        <f>Hyperlink("https://www.diodes.com/assets/Datasheets/PAM2861.pdf")</f>
        <v>https://www.diodes.com/assets/Datasheets/PAM2861.pdf</v>
      </c>
      <c r="C31" t="str">
        <f>Hyperlink("https://www.diodes.com/part/view/PAM2861","PAM2861")</f>
        <v>PAM2861</v>
      </c>
      <c r="E31" t="s">
        <v>26</v>
      </c>
      <c r="F31" t="s">
        <v>27</v>
      </c>
      <c r="G31" t="s">
        <v>28</v>
      </c>
      <c r="H31" t="s">
        <v>26</v>
      </c>
      <c r="I31" t="s">
        <v>26</v>
      </c>
      <c r="J31" t="s">
        <v>26</v>
      </c>
      <c r="K31">
        <v>6</v>
      </c>
      <c r="L31">
        <v>40</v>
      </c>
      <c r="M31">
        <v>40</v>
      </c>
      <c r="N31">
        <v>1</v>
      </c>
      <c r="O31">
        <v>5</v>
      </c>
      <c r="P31">
        <v>1000</v>
      </c>
      <c r="Q31" t="s">
        <v>28</v>
      </c>
      <c r="R31" t="s">
        <v>28</v>
      </c>
      <c r="S31">
        <v>97</v>
      </c>
      <c r="T31" t="s">
        <v>81</v>
      </c>
      <c r="U31">
        <v>100</v>
      </c>
      <c r="W31" t="s">
        <v>26</v>
      </c>
      <c r="X31" t="s">
        <v>101</v>
      </c>
    </row>
    <row r="32" spans="1:24">
      <c r="A32" t="s">
        <v>102</v>
      </c>
      <c r="B32" s="2" t="str">
        <f>Hyperlink("https://www.diodes.com/assets/Datasheets/PAM2863.pdf")</f>
        <v>https://www.diodes.com/assets/Datasheets/PAM2863.pdf</v>
      </c>
      <c r="C32" t="str">
        <f>Hyperlink("https://www.diodes.com/part/view/PAM2863","PAM2863")</f>
        <v>PAM2863</v>
      </c>
      <c r="E32" t="s">
        <v>26</v>
      </c>
      <c r="F32" t="s">
        <v>27</v>
      </c>
      <c r="G32" t="s">
        <v>28</v>
      </c>
      <c r="H32" t="s">
        <v>26</v>
      </c>
      <c r="I32" t="s">
        <v>26</v>
      </c>
      <c r="J32" t="s">
        <v>26</v>
      </c>
      <c r="K32">
        <v>4.5</v>
      </c>
      <c r="L32">
        <v>40</v>
      </c>
      <c r="M32">
        <v>40</v>
      </c>
      <c r="N32">
        <v>2</v>
      </c>
      <c r="O32">
        <v>5</v>
      </c>
      <c r="P32">
        <v>1000</v>
      </c>
      <c r="Q32" t="s">
        <v>28</v>
      </c>
      <c r="R32" t="s">
        <v>28</v>
      </c>
      <c r="S32">
        <v>97</v>
      </c>
      <c r="T32" t="s">
        <v>81</v>
      </c>
      <c r="U32">
        <v>100</v>
      </c>
      <c r="W32" t="s">
        <v>26</v>
      </c>
      <c r="X32" t="s">
        <v>37</v>
      </c>
    </row>
    <row r="33" spans="1:24">
      <c r="A33" t="s">
        <v>103</v>
      </c>
      <c r="B33" s="2" t="str">
        <f>Hyperlink("https://www.diodes.com/assets/Datasheets/ZXLD1320.pdf")</f>
        <v>https://www.diodes.com/assets/Datasheets/ZXLD1320.pdf</v>
      </c>
      <c r="C33" t="str">
        <f>Hyperlink("https://www.diodes.com/part/view/ZXLD1320","ZXLD1320")</f>
        <v>ZXLD1320</v>
      </c>
      <c r="E33" t="s">
        <v>26</v>
      </c>
      <c r="F33" t="s">
        <v>27</v>
      </c>
      <c r="G33" t="s">
        <v>28</v>
      </c>
      <c r="H33" t="s">
        <v>26</v>
      </c>
      <c r="I33" t="s">
        <v>26</v>
      </c>
      <c r="J33" t="s">
        <v>26</v>
      </c>
      <c r="K33">
        <v>4</v>
      </c>
      <c r="L33">
        <v>18</v>
      </c>
      <c r="M33">
        <v>18</v>
      </c>
      <c r="N33">
        <v>1.5</v>
      </c>
      <c r="P33">
        <v>600</v>
      </c>
      <c r="Q33" t="s">
        <v>28</v>
      </c>
      <c r="R33" t="s">
        <v>28</v>
      </c>
      <c r="S33">
        <v>85</v>
      </c>
      <c r="T33" t="s">
        <v>44</v>
      </c>
      <c r="V33">
        <v>1.5</v>
      </c>
      <c r="W33" t="s">
        <v>26</v>
      </c>
      <c r="X33" t="s">
        <v>104</v>
      </c>
    </row>
    <row r="34" spans="1:24">
      <c r="A34" t="s">
        <v>105</v>
      </c>
      <c r="B34" s="2" t="str">
        <f>Hyperlink("https://www.diodes.com/assets/Datasheets/ZXLD1321.pdf")</f>
        <v>https://www.diodes.com/assets/Datasheets/ZXLD1321.pdf</v>
      </c>
      <c r="C34" t="str">
        <f>Hyperlink("https://www.diodes.com/part/view/ZXLD1321","ZXLD1321")</f>
        <v>ZXLD1321</v>
      </c>
      <c r="E34" t="s">
        <v>26</v>
      </c>
      <c r="F34" t="s">
        <v>27</v>
      </c>
      <c r="G34" t="s">
        <v>26</v>
      </c>
      <c r="H34" t="s">
        <v>26</v>
      </c>
      <c r="I34" t="s">
        <v>28</v>
      </c>
      <c r="J34" t="s">
        <v>26</v>
      </c>
      <c r="K34">
        <v>1.2</v>
      </c>
      <c r="L34">
        <v>12</v>
      </c>
      <c r="M34">
        <v>18</v>
      </c>
      <c r="N34">
        <v>1</v>
      </c>
      <c r="P34">
        <v>600</v>
      </c>
      <c r="Q34" t="s">
        <v>28</v>
      </c>
      <c r="R34" t="s">
        <v>28</v>
      </c>
      <c r="S34">
        <v>85</v>
      </c>
      <c r="T34" t="s">
        <v>44</v>
      </c>
      <c r="V34">
        <v>1.5</v>
      </c>
      <c r="W34" t="s">
        <v>26</v>
      </c>
      <c r="X34" t="s">
        <v>104</v>
      </c>
    </row>
    <row r="35" spans="1:24">
      <c r="A35" t="s">
        <v>106</v>
      </c>
      <c r="B35" s="2" t="str">
        <f>Hyperlink("https://www.diodes.com/assets/Datasheets/ZXLD1322.pdf")</f>
        <v>https://www.diodes.com/assets/Datasheets/ZXLD1322.pdf</v>
      </c>
      <c r="C35" t="str">
        <f>Hyperlink("https://www.diodes.com/part/view/ZXLD1322","ZXLD1322")</f>
        <v>ZXLD1322</v>
      </c>
      <c r="E35" t="s">
        <v>26</v>
      </c>
      <c r="F35" t="s">
        <v>27</v>
      </c>
      <c r="G35" t="s">
        <v>26</v>
      </c>
      <c r="H35" t="s">
        <v>28</v>
      </c>
      <c r="I35" t="s">
        <v>26</v>
      </c>
      <c r="J35" t="s">
        <v>26</v>
      </c>
      <c r="K35">
        <v>2.5</v>
      </c>
      <c r="L35">
        <v>15</v>
      </c>
      <c r="M35">
        <v>18</v>
      </c>
      <c r="N35">
        <v>0.7</v>
      </c>
      <c r="P35">
        <v>600</v>
      </c>
      <c r="Q35" t="s">
        <v>28</v>
      </c>
      <c r="R35" t="s">
        <v>28</v>
      </c>
      <c r="S35">
        <v>85</v>
      </c>
      <c r="T35" t="s">
        <v>44</v>
      </c>
      <c r="V35">
        <v>1.5</v>
      </c>
      <c r="W35" t="s">
        <v>26</v>
      </c>
      <c r="X35" t="s">
        <v>107</v>
      </c>
    </row>
    <row r="36" spans="1:24">
      <c r="A36" t="s">
        <v>108</v>
      </c>
      <c r="B36" s="2" t="str">
        <f>Hyperlink("https://www.diodes.com/assets/Datasheets/ZXLD1350.pdf")</f>
        <v>https://www.diodes.com/assets/Datasheets/ZXLD1350.pdf</v>
      </c>
      <c r="C36" t="str">
        <f>Hyperlink("https://www.diodes.com/part/view/ZXLD1350","ZXLD1350")</f>
        <v>ZXLD1350</v>
      </c>
      <c r="E36" t="s">
        <v>26</v>
      </c>
      <c r="F36" t="s">
        <v>27</v>
      </c>
      <c r="G36" t="s">
        <v>28</v>
      </c>
      <c r="H36" t="s">
        <v>26</v>
      </c>
      <c r="I36" t="s">
        <v>26</v>
      </c>
      <c r="J36" t="s">
        <v>26</v>
      </c>
      <c r="K36">
        <v>7</v>
      </c>
      <c r="L36">
        <v>30</v>
      </c>
      <c r="M36">
        <v>30</v>
      </c>
      <c r="N36">
        <v>0.38</v>
      </c>
      <c r="O36">
        <v>5</v>
      </c>
      <c r="P36">
        <v>1000</v>
      </c>
      <c r="Q36" t="s">
        <v>28</v>
      </c>
      <c r="R36" t="s">
        <v>28</v>
      </c>
      <c r="S36">
        <v>95</v>
      </c>
      <c r="T36" t="s">
        <v>30</v>
      </c>
      <c r="U36">
        <v>100</v>
      </c>
      <c r="W36" t="s">
        <v>26</v>
      </c>
      <c r="X36" t="s">
        <v>92</v>
      </c>
    </row>
    <row r="37" spans="1:24">
      <c r="A37" t="s">
        <v>109</v>
      </c>
      <c r="B37" s="2" t="str">
        <f>Hyperlink("https://www.diodes.com/assets/Datasheets/ZXLD1350Q.pdf")</f>
        <v>https://www.diodes.com/assets/Datasheets/ZXLD1350Q.pdf</v>
      </c>
      <c r="C37" t="str">
        <f>Hyperlink("https://www.diodes.com/part/view/ZXLD1350Q","ZXLD1350Q")</f>
        <v>ZXLD1350Q</v>
      </c>
      <c r="D37" t="s">
        <v>110</v>
      </c>
      <c r="E37" t="s">
        <v>28</v>
      </c>
      <c r="F37" t="s">
        <v>43</v>
      </c>
      <c r="G37" t="s">
        <v>28</v>
      </c>
      <c r="H37" t="s">
        <v>26</v>
      </c>
      <c r="I37" t="s">
        <v>26</v>
      </c>
      <c r="J37" t="s">
        <v>26</v>
      </c>
      <c r="K37">
        <v>7</v>
      </c>
      <c r="L37">
        <v>30</v>
      </c>
      <c r="M37">
        <v>30</v>
      </c>
      <c r="N37">
        <v>0.38</v>
      </c>
      <c r="O37">
        <v>5</v>
      </c>
      <c r="P37">
        <v>1000</v>
      </c>
      <c r="Q37" t="s">
        <v>28</v>
      </c>
      <c r="R37" t="s">
        <v>28</v>
      </c>
      <c r="S37">
        <v>95</v>
      </c>
      <c r="T37" t="s">
        <v>30</v>
      </c>
      <c r="U37">
        <v>100</v>
      </c>
      <c r="W37">
        <v>2</v>
      </c>
      <c r="X37" t="s">
        <v>92</v>
      </c>
    </row>
    <row r="38" spans="1:24">
      <c r="A38" t="s">
        <v>111</v>
      </c>
      <c r="B38" s="2" t="str">
        <f>Hyperlink("https://www.diodes.com/assets/Datasheets/ZXLD1356.pdf")</f>
        <v>https://www.diodes.com/assets/Datasheets/ZXLD1356.pdf</v>
      </c>
      <c r="C38" t="str">
        <f>Hyperlink("https://www.diodes.com/part/view/ZXLD1356","ZXLD1356")</f>
        <v>ZXLD1356</v>
      </c>
      <c r="E38" t="s">
        <v>26</v>
      </c>
      <c r="F38" t="s">
        <v>27</v>
      </c>
      <c r="G38" t="s">
        <v>28</v>
      </c>
      <c r="H38" t="s">
        <v>26</v>
      </c>
      <c r="I38" t="s">
        <v>26</v>
      </c>
      <c r="J38" t="s">
        <v>26</v>
      </c>
      <c r="K38">
        <v>6</v>
      </c>
      <c r="L38">
        <v>60</v>
      </c>
      <c r="M38">
        <v>60</v>
      </c>
      <c r="N38">
        <v>0.55</v>
      </c>
      <c r="O38">
        <v>3</v>
      </c>
      <c r="P38">
        <v>100</v>
      </c>
      <c r="Q38" t="s">
        <v>28</v>
      </c>
      <c r="R38" t="s">
        <v>28</v>
      </c>
      <c r="S38">
        <v>97</v>
      </c>
      <c r="T38" t="s">
        <v>44</v>
      </c>
      <c r="U38">
        <v>200</v>
      </c>
      <c r="W38" t="s">
        <v>26</v>
      </c>
      <c r="X38" t="s">
        <v>112</v>
      </c>
    </row>
    <row r="39" spans="1:24">
      <c r="A39" t="s">
        <v>113</v>
      </c>
      <c r="B39" s="2" t="str">
        <f>Hyperlink("https://www.diodes.com/assets/Datasheets/ZXLD1356Q.pdf")</f>
        <v>https://www.diodes.com/assets/Datasheets/ZXLD1356Q.pdf</v>
      </c>
      <c r="C39" t="str">
        <f>Hyperlink("https://www.diodes.com/part/view/ZXLD1356Q","ZXLD1356Q")</f>
        <v>ZXLD1356Q</v>
      </c>
      <c r="E39" t="s">
        <v>28</v>
      </c>
      <c r="F39" t="s">
        <v>43</v>
      </c>
      <c r="G39" t="s">
        <v>28</v>
      </c>
      <c r="H39" t="s">
        <v>26</v>
      </c>
      <c r="I39" t="s">
        <v>26</v>
      </c>
      <c r="J39" t="s">
        <v>26</v>
      </c>
      <c r="K39">
        <v>6</v>
      </c>
      <c r="L39">
        <v>60</v>
      </c>
      <c r="M39">
        <v>60</v>
      </c>
      <c r="N39">
        <v>0.55</v>
      </c>
      <c r="O39">
        <v>3</v>
      </c>
      <c r="Q39" t="s">
        <v>28</v>
      </c>
      <c r="R39" t="s">
        <v>28</v>
      </c>
      <c r="S39">
        <v>97</v>
      </c>
      <c r="T39" t="s">
        <v>44</v>
      </c>
      <c r="U39">
        <v>200</v>
      </c>
      <c r="W39">
        <v>1</v>
      </c>
      <c r="X39" t="s">
        <v>112</v>
      </c>
    </row>
    <row r="40" spans="1:24">
      <c r="A40" t="s">
        <v>114</v>
      </c>
      <c r="B40" s="2" t="str">
        <f>Hyperlink("https://www.diodes.com/assets/Datasheets/ZXLD1360.pdf")</f>
        <v>https://www.diodes.com/assets/Datasheets/ZXLD1360.pdf</v>
      </c>
      <c r="C40" t="str">
        <f>Hyperlink("https://www.diodes.com/part/view/ZXLD1360","ZXLD1360")</f>
        <v>ZXLD1360</v>
      </c>
      <c r="D40" t="s">
        <v>115</v>
      </c>
      <c r="E40" t="s">
        <v>26</v>
      </c>
      <c r="F40" t="s">
        <v>27</v>
      </c>
      <c r="G40" t="s">
        <v>28</v>
      </c>
      <c r="H40" t="s">
        <v>26</v>
      </c>
      <c r="I40" t="s">
        <v>26</v>
      </c>
      <c r="J40" t="s">
        <v>26</v>
      </c>
      <c r="K40">
        <v>7</v>
      </c>
      <c r="L40">
        <v>30</v>
      </c>
      <c r="M40">
        <v>30</v>
      </c>
      <c r="N40">
        <v>1</v>
      </c>
      <c r="O40">
        <v>5</v>
      </c>
      <c r="P40">
        <v>1000</v>
      </c>
      <c r="Q40" t="s">
        <v>28</v>
      </c>
      <c r="R40" t="s">
        <v>28</v>
      </c>
      <c r="S40">
        <v>95</v>
      </c>
      <c r="T40" t="s">
        <v>44</v>
      </c>
      <c r="U40">
        <v>100</v>
      </c>
      <c r="W40" t="s">
        <v>26</v>
      </c>
      <c r="X40" t="s">
        <v>92</v>
      </c>
    </row>
    <row r="41" spans="1:24">
      <c r="A41" t="s">
        <v>116</v>
      </c>
      <c r="B41" s="2" t="str">
        <f>Hyperlink("https://www.diodes.com/assets/Datasheets/ZXLD1360Q.pdf")</f>
        <v>https://www.diodes.com/assets/Datasheets/ZXLD1360Q.pdf</v>
      </c>
      <c r="C41" t="str">
        <f>Hyperlink("https://www.diodes.com/part/view/ZXLD1360Q","ZXLD1360Q")</f>
        <v>ZXLD1360Q</v>
      </c>
      <c r="D41" t="s">
        <v>117</v>
      </c>
      <c r="E41" t="s">
        <v>28</v>
      </c>
      <c r="F41" t="s">
        <v>43</v>
      </c>
      <c r="G41" t="s">
        <v>28</v>
      </c>
      <c r="H41" t="s">
        <v>26</v>
      </c>
      <c r="I41" t="s">
        <v>26</v>
      </c>
      <c r="J41" t="s">
        <v>26</v>
      </c>
      <c r="K41">
        <v>7</v>
      </c>
      <c r="L41">
        <v>30</v>
      </c>
      <c r="M41">
        <v>30</v>
      </c>
      <c r="N41">
        <v>1</v>
      </c>
      <c r="O41">
        <v>5</v>
      </c>
      <c r="Q41" t="s">
        <v>28</v>
      </c>
      <c r="R41" t="s">
        <v>28</v>
      </c>
      <c r="S41">
        <v>95</v>
      </c>
      <c r="T41" t="s">
        <v>44</v>
      </c>
      <c r="U41">
        <v>100</v>
      </c>
      <c r="W41">
        <v>1</v>
      </c>
      <c r="X41" t="s">
        <v>92</v>
      </c>
    </row>
    <row r="42" spans="1:24">
      <c r="A42" t="s">
        <v>118</v>
      </c>
      <c r="B42" s="2" t="str">
        <f>Hyperlink("https://www.diodes.com/assets/Datasheets/ZXLD1362.pdf")</f>
        <v>https://www.diodes.com/assets/Datasheets/ZXLD1362.pdf</v>
      </c>
      <c r="C42" t="str">
        <f>Hyperlink("https://www.diodes.com/part/view/ZXLD1362","ZXLD1362")</f>
        <v>ZXLD1362</v>
      </c>
      <c r="E42" t="s">
        <v>26</v>
      </c>
      <c r="F42" t="s">
        <v>27</v>
      </c>
      <c r="G42" t="s">
        <v>28</v>
      </c>
      <c r="H42" t="s">
        <v>26</v>
      </c>
      <c r="I42" t="s">
        <v>26</v>
      </c>
      <c r="J42" t="s">
        <v>26</v>
      </c>
      <c r="K42">
        <v>6</v>
      </c>
      <c r="L42">
        <v>60</v>
      </c>
      <c r="M42">
        <v>60</v>
      </c>
      <c r="N42">
        <v>1</v>
      </c>
      <c r="O42">
        <v>5</v>
      </c>
      <c r="P42">
        <v>1000</v>
      </c>
      <c r="Q42" t="s">
        <v>28</v>
      </c>
      <c r="R42" t="s">
        <v>28</v>
      </c>
      <c r="S42">
        <v>95</v>
      </c>
      <c r="T42" t="s">
        <v>44</v>
      </c>
      <c r="U42">
        <v>100</v>
      </c>
      <c r="W42" t="s">
        <v>26</v>
      </c>
      <c r="X42" t="s">
        <v>92</v>
      </c>
    </row>
    <row r="43" spans="1:24">
      <c r="A43" t="s">
        <v>119</v>
      </c>
      <c r="B43" s="2" t="str">
        <f>Hyperlink("https://www.diodes.com/assets/Datasheets/ZXLD1362.pdf")</f>
        <v>https://www.diodes.com/assets/Datasheets/ZXLD1362.pdf</v>
      </c>
      <c r="C43" t="str">
        <f>Hyperlink("https://www.diodes.com/part/view/ZXLD1362Q","ZXLD1362Q")</f>
        <v>ZXLD1362Q</v>
      </c>
      <c r="D43" t="s">
        <v>120</v>
      </c>
      <c r="E43" t="s">
        <v>28</v>
      </c>
      <c r="F43" t="s">
        <v>43</v>
      </c>
      <c r="G43" t="s">
        <v>28</v>
      </c>
      <c r="H43" t="s">
        <v>26</v>
      </c>
      <c r="I43" t="s">
        <v>26</v>
      </c>
      <c r="J43" t="s">
        <v>26</v>
      </c>
      <c r="K43">
        <v>6</v>
      </c>
      <c r="L43">
        <v>60</v>
      </c>
      <c r="M43">
        <v>60</v>
      </c>
      <c r="N43">
        <v>1</v>
      </c>
      <c r="O43">
        <v>5</v>
      </c>
      <c r="P43">
        <v>1000</v>
      </c>
      <c r="Q43" t="s">
        <v>28</v>
      </c>
      <c r="R43" t="s">
        <v>28</v>
      </c>
      <c r="S43">
        <v>95</v>
      </c>
      <c r="T43" t="s">
        <v>44</v>
      </c>
      <c r="U43">
        <v>100</v>
      </c>
      <c r="W43">
        <v>1</v>
      </c>
      <c r="X43" t="s">
        <v>92</v>
      </c>
    </row>
    <row r="44" spans="1:24">
      <c r="A44" t="s">
        <v>121</v>
      </c>
      <c r="B44" s="2" t="str">
        <f>Hyperlink("https://www.diodes.com/assets/Datasheets/ZXLD1366.pdf")</f>
        <v>https://www.diodes.com/assets/Datasheets/ZXLD1366.pdf</v>
      </c>
      <c r="C44" t="str">
        <f>Hyperlink("https://www.diodes.com/part/view/ZXLD1366","ZXLD1366")</f>
        <v>ZXLD1366</v>
      </c>
      <c r="E44" t="s">
        <v>26</v>
      </c>
      <c r="F44" t="s">
        <v>27</v>
      </c>
      <c r="G44" t="s">
        <v>28</v>
      </c>
      <c r="H44" t="s">
        <v>26</v>
      </c>
      <c r="I44" t="s">
        <v>26</v>
      </c>
      <c r="J44" t="s">
        <v>26</v>
      </c>
      <c r="K44">
        <v>6</v>
      </c>
      <c r="L44">
        <v>60</v>
      </c>
      <c r="M44">
        <v>60</v>
      </c>
      <c r="N44">
        <v>1</v>
      </c>
      <c r="O44">
        <v>2.5</v>
      </c>
      <c r="P44">
        <v>625</v>
      </c>
      <c r="Q44" t="s">
        <v>28</v>
      </c>
      <c r="R44" t="s">
        <v>28</v>
      </c>
      <c r="S44">
        <v>95</v>
      </c>
      <c r="T44" t="s">
        <v>44</v>
      </c>
      <c r="U44">
        <v>200</v>
      </c>
      <c r="W44" t="s">
        <v>26</v>
      </c>
      <c r="X44" t="s">
        <v>122</v>
      </c>
    </row>
    <row r="45" spans="1:24">
      <c r="A45" t="s">
        <v>123</v>
      </c>
      <c r="B45" s="2" t="str">
        <f>Hyperlink("https://www.diodes.com/assets/Datasheets/ZXLD1370.pdf")</f>
        <v>https://www.diodes.com/assets/Datasheets/ZXLD1370.pdf</v>
      </c>
      <c r="C45" t="str">
        <f>Hyperlink("https://www.diodes.com/part/view/ZXLD1370","ZXLD1370")</f>
        <v>ZXLD1370</v>
      </c>
      <c r="E45" t="s">
        <v>26</v>
      </c>
      <c r="F45" t="s">
        <v>27</v>
      </c>
      <c r="G45" t="s">
        <v>28</v>
      </c>
      <c r="H45" t="s">
        <v>28</v>
      </c>
      <c r="I45" t="s">
        <v>28</v>
      </c>
      <c r="J45" t="s">
        <v>26</v>
      </c>
      <c r="K45">
        <v>6.5</v>
      </c>
      <c r="L45">
        <v>60</v>
      </c>
      <c r="M45" t="s">
        <v>29</v>
      </c>
      <c r="N45" t="s">
        <v>29</v>
      </c>
      <c r="O45">
        <v>2</v>
      </c>
      <c r="P45">
        <v>1000</v>
      </c>
      <c r="Q45" t="s">
        <v>28</v>
      </c>
      <c r="R45" t="s">
        <v>28</v>
      </c>
      <c r="S45">
        <v>97</v>
      </c>
      <c r="T45" t="s">
        <v>44</v>
      </c>
      <c r="U45">
        <v>225</v>
      </c>
      <c r="W45" t="s">
        <v>26</v>
      </c>
      <c r="X45" t="s">
        <v>72</v>
      </c>
    </row>
    <row r="46" spans="1:24">
      <c r="A46" t="s">
        <v>124</v>
      </c>
      <c r="B46" s="2" t="str">
        <f>Hyperlink("https://www.diodes.com/assets/Datasheets/ZXLD1370Q.pdf")</f>
        <v>https://www.diodes.com/assets/Datasheets/ZXLD1370Q.pdf</v>
      </c>
      <c r="C46" t="str">
        <f>Hyperlink("https://www.diodes.com/part/view/ZXLD1370Q","ZXLD1370Q")</f>
        <v>ZXLD1370Q</v>
      </c>
      <c r="E46" t="s">
        <v>28</v>
      </c>
      <c r="F46" t="s">
        <v>43</v>
      </c>
      <c r="G46" t="s">
        <v>28</v>
      </c>
      <c r="H46" t="s">
        <v>28</v>
      </c>
      <c r="I46" t="s">
        <v>28</v>
      </c>
      <c r="J46" t="s">
        <v>26</v>
      </c>
      <c r="K46">
        <v>6.5</v>
      </c>
      <c r="L46">
        <v>60</v>
      </c>
      <c r="M46" t="s">
        <v>29</v>
      </c>
      <c r="N46" t="s">
        <v>29</v>
      </c>
      <c r="O46">
        <v>2</v>
      </c>
      <c r="P46">
        <v>1000</v>
      </c>
      <c r="Q46" t="s">
        <v>28</v>
      </c>
      <c r="R46" t="s">
        <v>28</v>
      </c>
      <c r="S46">
        <v>95</v>
      </c>
      <c r="T46" t="s">
        <v>44</v>
      </c>
      <c r="U46">
        <v>218</v>
      </c>
      <c r="W46">
        <v>1</v>
      </c>
      <c r="X46" t="s">
        <v>72</v>
      </c>
    </row>
    <row r="47" spans="1:24">
      <c r="A47" t="s">
        <v>125</v>
      </c>
      <c r="B47" s="2" t="str">
        <f>Hyperlink("https://www.diodes.com/assets/Datasheets/ZXLD1371.pdf")</f>
        <v>https://www.diodes.com/assets/Datasheets/ZXLD1371.pdf</v>
      </c>
      <c r="C47" t="str">
        <f>Hyperlink("https://www.diodes.com/part/view/ZXLD1371","ZXLD1371")</f>
        <v>ZXLD1371</v>
      </c>
      <c r="D47" t="s">
        <v>126</v>
      </c>
      <c r="E47" t="s">
        <v>26</v>
      </c>
      <c r="F47" t="s">
        <v>27</v>
      </c>
      <c r="G47" t="s">
        <v>28</v>
      </c>
      <c r="H47" t="s">
        <v>28</v>
      </c>
      <c r="I47" t="s">
        <v>28</v>
      </c>
      <c r="J47" t="s">
        <v>26</v>
      </c>
      <c r="K47">
        <v>5</v>
      </c>
      <c r="L47">
        <v>60</v>
      </c>
      <c r="M47" t="s">
        <v>29</v>
      </c>
      <c r="N47" t="s">
        <v>29</v>
      </c>
      <c r="O47">
        <v>2</v>
      </c>
      <c r="P47">
        <v>1000</v>
      </c>
      <c r="Q47" t="s">
        <v>28</v>
      </c>
      <c r="R47" t="s">
        <v>28</v>
      </c>
      <c r="S47">
        <v>97</v>
      </c>
      <c r="T47" t="s">
        <v>44</v>
      </c>
      <c r="U47">
        <v>225</v>
      </c>
      <c r="W47" t="s">
        <v>26</v>
      </c>
      <c r="X47" t="s">
        <v>72</v>
      </c>
    </row>
    <row r="48" spans="1:24">
      <c r="A48" t="s">
        <v>127</v>
      </c>
      <c r="B48" s="2" t="str">
        <f>Hyperlink("https://www.diodes.com/assets/Datasheets/ZXLD1371Q.pdf")</f>
        <v>https://www.diodes.com/assets/Datasheets/ZXLD1371Q.pdf</v>
      </c>
      <c r="C48" t="str">
        <f>Hyperlink("https://www.diodes.com/part/view/ZXLD1371Q","ZXLD1371Q")</f>
        <v>ZXLD1371Q</v>
      </c>
      <c r="E48" t="s">
        <v>28</v>
      </c>
      <c r="F48" t="s">
        <v>43</v>
      </c>
      <c r="G48" t="s">
        <v>28</v>
      </c>
      <c r="H48" t="s">
        <v>28</v>
      </c>
      <c r="I48" t="s">
        <v>28</v>
      </c>
      <c r="J48" t="s">
        <v>26</v>
      </c>
      <c r="K48">
        <v>5</v>
      </c>
      <c r="L48">
        <v>60</v>
      </c>
      <c r="M48" t="s">
        <v>29</v>
      </c>
      <c r="N48" t="s">
        <v>29</v>
      </c>
      <c r="O48">
        <v>2</v>
      </c>
      <c r="P48">
        <v>1000</v>
      </c>
      <c r="Q48" t="s">
        <v>28</v>
      </c>
      <c r="R48" t="s">
        <v>28</v>
      </c>
      <c r="S48">
        <v>95</v>
      </c>
      <c r="T48" t="s">
        <v>44</v>
      </c>
      <c r="U48">
        <v>218</v>
      </c>
      <c r="W48">
        <v>1</v>
      </c>
      <c r="X48" t="s">
        <v>72</v>
      </c>
    </row>
    <row r="49" spans="1:24">
      <c r="A49" t="s">
        <v>128</v>
      </c>
      <c r="B49" s="2" t="str">
        <f>Hyperlink("https://www.diodes.com/assets/Datasheets/ZXLD1374.pdf")</f>
        <v>https://www.diodes.com/assets/Datasheets/ZXLD1374.pdf</v>
      </c>
      <c r="C49" t="str">
        <f>Hyperlink("https://www.diodes.com/part/view/ZXLD1374","ZXLD1374")</f>
        <v>ZXLD1374</v>
      </c>
      <c r="E49" t="s">
        <v>26</v>
      </c>
      <c r="F49" t="s">
        <v>27</v>
      </c>
      <c r="G49" t="s">
        <v>28</v>
      </c>
      <c r="H49" t="s">
        <v>28</v>
      </c>
      <c r="I49" t="s">
        <v>28</v>
      </c>
      <c r="J49" t="s">
        <v>26</v>
      </c>
      <c r="K49">
        <v>6.5</v>
      </c>
      <c r="L49">
        <v>60</v>
      </c>
      <c r="M49">
        <v>60</v>
      </c>
      <c r="N49">
        <v>1.5</v>
      </c>
      <c r="O49">
        <v>2</v>
      </c>
      <c r="P49">
        <v>1000</v>
      </c>
      <c r="Q49" t="s">
        <v>28</v>
      </c>
      <c r="R49" t="s">
        <v>28</v>
      </c>
      <c r="S49">
        <v>95</v>
      </c>
      <c r="T49" t="s">
        <v>44</v>
      </c>
      <c r="U49">
        <v>225</v>
      </c>
      <c r="W49" t="s">
        <v>26</v>
      </c>
      <c r="X49" t="s">
        <v>129</v>
      </c>
    </row>
    <row r="50" spans="1:24">
      <c r="A50" t="s">
        <v>130</v>
      </c>
      <c r="B50" s="2" t="str">
        <f>Hyperlink("https://www.diodes.com/assets/Datasheets/ZXLD1374Q.pdf")</f>
        <v>https://www.diodes.com/assets/Datasheets/ZXLD1374Q.pdf</v>
      </c>
      <c r="C50" t="str">
        <f>Hyperlink("https://www.diodes.com/part/view/ZXLD1374Q","ZXLD1374Q")</f>
        <v>ZXLD1374Q</v>
      </c>
      <c r="E50" t="s">
        <v>28</v>
      </c>
      <c r="F50" t="s">
        <v>43</v>
      </c>
      <c r="G50" t="s">
        <v>28</v>
      </c>
      <c r="H50" t="s">
        <v>28</v>
      </c>
      <c r="I50" t="s">
        <v>28</v>
      </c>
      <c r="J50" t="s">
        <v>26</v>
      </c>
      <c r="K50">
        <v>6.5</v>
      </c>
      <c r="L50">
        <v>60</v>
      </c>
      <c r="M50">
        <v>60</v>
      </c>
      <c r="N50">
        <v>1.5</v>
      </c>
      <c r="O50">
        <v>2</v>
      </c>
      <c r="P50">
        <v>1000</v>
      </c>
      <c r="Q50" t="s">
        <v>28</v>
      </c>
      <c r="R50" t="s">
        <v>28</v>
      </c>
      <c r="S50">
        <v>95</v>
      </c>
      <c r="T50" t="s">
        <v>44</v>
      </c>
      <c r="U50">
        <v>225</v>
      </c>
      <c r="W50">
        <v>1</v>
      </c>
      <c r="X50" t="s">
        <v>129</v>
      </c>
    </row>
    <row r="51" spans="1:24">
      <c r="A51" t="s">
        <v>131</v>
      </c>
      <c r="B51" s="2" t="str">
        <f>Hyperlink("https://www.diodes.com/assets/Datasheets/ZXLD1615.pdf")</f>
        <v>https://www.diodes.com/assets/Datasheets/ZXLD1615.pdf</v>
      </c>
      <c r="C51" t="str">
        <f>Hyperlink("https://www.diodes.com/part/view/ZXLD1615","ZXLD1615")</f>
        <v>ZXLD1615</v>
      </c>
      <c r="D51" t="s">
        <v>132</v>
      </c>
      <c r="E51" t="s">
        <v>26</v>
      </c>
      <c r="F51" t="s">
        <v>27</v>
      </c>
      <c r="G51" t="s">
        <v>26</v>
      </c>
      <c r="H51" t="s">
        <v>26</v>
      </c>
      <c r="I51" t="s">
        <v>28</v>
      </c>
      <c r="J51" t="s">
        <v>26</v>
      </c>
      <c r="K51">
        <v>2.7</v>
      </c>
      <c r="L51">
        <v>5.5</v>
      </c>
      <c r="M51">
        <v>28</v>
      </c>
      <c r="N51">
        <v>0.5</v>
      </c>
      <c r="P51">
        <v>1.025</v>
      </c>
      <c r="Q51" t="s">
        <v>28</v>
      </c>
      <c r="R51" t="s">
        <v>26</v>
      </c>
      <c r="S51">
        <v>85</v>
      </c>
      <c r="T51" t="s">
        <v>81</v>
      </c>
      <c r="V51">
        <v>0.06</v>
      </c>
      <c r="W51" t="s">
        <v>26</v>
      </c>
      <c r="X51" t="s">
        <v>92</v>
      </c>
    </row>
    <row r="52" spans="1:24">
      <c r="A52" t="s">
        <v>133</v>
      </c>
      <c r="B52" s="2" t="str">
        <f>Hyperlink("https://www.diodes.com/assets/Datasheets/ZXLD381.pdf")</f>
        <v>https://www.diodes.com/assets/Datasheets/ZXLD381.pdf</v>
      </c>
      <c r="C52" t="str">
        <f>Hyperlink("https://www.diodes.com/part/view/ZXLD381","ZXLD381")</f>
        <v>ZXLD381</v>
      </c>
      <c r="E52" t="s">
        <v>26</v>
      </c>
      <c r="F52" t="s">
        <v>27</v>
      </c>
      <c r="G52" t="s">
        <v>26</v>
      </c>
      <c r="H52" t="s">
        <v>26</v>
      </c>
      <c r="I52" t="s">
        <v>28</v>
      </c>
      <c r="J52" t="s">
        <v>26</v>
      </c>
      <c r="K52">
        <v>0.9</v>
      </c>
      <c r="L52">
        <v>2.2</v>
      </c>
      <c r="M52">
        <v>18</v>
      </c>
      <c r="N52">
        <v>0.32</v>
      </c>
      <c r="P52">
        <v>350</v>
      </c>
      <c r="Q52" t="s">
        <v>26</v>
      </c>
      <c r="R52" t="s">
        <v>26</v>
      </c>
      <c r="S52">
        <v>85</v>
      </c>
      <c r="T52" t="s">
        <v>134</v>
      </c>
      <c r="W52" t="s">
        <v>26</v>
      </c>
    </row>
    <row r="53" spans="1:24">
      <c r="A53" t="s">
        <v>135</v>
      </c>
      <c r="B53" s="2" t="str">
        <f>Hyperlink("https://www.diodes.com/assets/Datasheets/ZXLD383.pdf")</f>
        <v>https://www.diodes.com/assets/Datasheets/ZXLD383.pdf</v>
      </c>
      <c r="C53" t="str">
        <f>Hyperlink("https://www.diodes.com/part/view/ZXLD383","ZXLD383")</f>
        <v>ZXLD383</v>
      </c>
      <c r="E53" t="s">
        <v>26</v>
      </c>
      <c r="F53" t="s">
        <v>27</v>
      </c>
      <c r="G53" t="s">
        <v>26</v>
      </c>
      <c r="H53" t="s">
        <v>26</v>
      </c>
      <c r="I53" t="s">
        <v>28</v>
      </c>
      <c r="J53" t="s">
        <v>26</v>
      </c>
      <c r="K53">
        <v>0.9</v>
      </c>
      <c r="L53">
        <v>3.3</v>
      </c>
      <c r="M53">
        <v>18</v>
      </c>
      <c r="N53">
        <v>0.32</v>
      </c>
      <c r="P53">
        <v>330</v>
      </c>
      <c r="Q53" t="s">
        <v>26</v>
      </c>
      <c r="R53" t="s">
        <v>26</v>
      </c>
      <c r="S53">
        <v>85</v>
      </c>
      <c r="T53" t="s">
        <v>136</v>
      </c>
      <c r="W53" t="s">
        <v>26</v>
      </c>
    </row>
    <row r="54" spans="1:24">
      <c r="A54" t="s">
        <v>137</v>
      </c>
      <c r="B54" s="2" t="str">
        <f>Hyperlink("https://www.diodes.com/assets/Datasheets/ZXSC300.pdf")</f>
        <v>https://www.diodes.com/assets/Datasheets/ZXSC300.pdf</v>
      </c>
      <c r="C54" t="str">
        <f>Hyperlink("https://www.diodes.com/part/view/ZXSC300","ZXSC300")</f>
        <v>ZXSC300</v>
      </c>
      <c r="E54" t="s">
        <v>26</v>
      </c>
      <c r="F54" t="s">
        <v>27</v>
      </c>
      <c r="G54" t="s">
        <v>26</v>
      </c>
      <c r="H54" t="s">
        <v>26</v>
      </c>
      <c r="I54" t="s">
        <v>28</v>
      </c>
      <c r="J54" t="s">
        <v>26</v>
      </c>
      <c r="K54">
        <v>0.8</v>
      </c>
      <c r="L54">
        <v>8</v>
      </c>
      <c r="M54" t="s">
        <v>138</v>
      </c>
      <c r="N54" t="s">
        <v>138</v>
      </c>
      <c r="P54">
        <v>200</v>
      </c>
      <c r="Q54" t="s">
        <v>26</v>
      </c>
      <c r="R54" t="s">
        <v>26</v>
      </c>
      <c r="S54">
        <v>94</v>
      </c>
      <c r="T54" t="s">
        <v>81</v>
      </c>
      <c r="V54">
        <v>0.2</v>
      </c>
      <c r="W54" t="s">
        <v>26</v>
      </c>
    </row>
    <row r="55" spans="1:24">
      <c r="A55" t="s">
        <v>139</v>
      </c>
      <c r="B55" s="2" t="str">
        <f>Hyperlink("https://www.diodes.com/assets/Datasheets/ZXSC310.pdf")</f>
        <v>https://www.diodes.com/assets/Datasheets/ZXSC310.pdf</v>
      </c>
      <c r="C55" t="str">
        <f>Hyperlink("https://www.diodes.com/part/view/ZXSC310","ZXSC310")</f>
        <v>ZXSC310</v>
      </c>
      <c r="E55" t="s">
        <v>26</v>
      </c>
      <c r="F55" t="s">
        <v>27</v>
      </c>
      <c r="G55" t="s">
        <v>26</v>
      </c>
      <c r="H55" t="s">
        <v>26</v>
      </c>
      <c r="I55" t="s">
        <v>28</v>
      </c>
      <c r="J55" t="s">
        <v>26</v>
      </c>
      <c r="K55">
        <v>0.8</v>
      </c>
      <c r="L55">
        <v>8</v>
      </c>
      <c r="M55" t="s">
        <v>138</v>
      </c>
      <c r="N55" t="s">
        <v>138</v>
      </c>
      <c r="P55">
        <v>200</v>
      </c>
      <c r="Q55" t="s">
        <v>26</v>
      </c>
      <c r="R55" t="s">
        <v>26</v>
      </c>
      <c r="S55">
        <v>94</v>
      </c>
      <c r="T55" t="s">
        <v>81</v>
      </c>
      <c r="V55">
        <v>0.2</v>
      </c>
      <c r="W55" t="s">
        <v>26</v>
      </c>
    </row>
    <row r="56" spans="1:24">
      <c r="A56" t="s">
        <v>140</v>
      </c>
      <c r="B56" s="2" t="str">
        <f>Hyperlink("https://www.diodes.com/assets/Datasheets/ZXSC400.pdf")</f>
        <v>https://www.diodes.com/assets/Datasheets/ZXSC400.pdf</v>
      </c>
      <c r="C56" t="str">
        <f>Hyperlink("https://www.diodes.com/part/view/ZXSC400","ZXSC400")</f>
        <v>ZXSC400</v>
      </c>
      <c r="E56" t="s">
        <v>26</v>
      </c>
      <c r="F56" t="s">
        <v>27</v>
      </c>
      <c r="G56" t="s">
        <v>26</v>
      </c>
      <c r="H56" t="s">
        <v>26</v>
      </c>
      <c r="I56" t="s">
        <v>28</v>
      </c>
      <c r="J56" t="s">
        <v>26</v>
      </c>
      <c r="K56">
        <v>1.8</v>
      </c>
      <c r="L56">
        <v>8</v>
      </c>
      <c r="M56" t="s">
        <v>138</v>
      </c>
      <c r="N56" t="s">
        <v>138</v>
      </c>
      <c r="P56">
        <v>200</v>
      </c>
      <c r="Q56" t="s">
        <v>28</v>
      </c>
      <c r="R56" t="s">
        <v>28</v>
      </c>
      <c r="S56">
        <v>94</v>
      </c>
      <c r="T56" t="s">
        <v>81</v>
      </c>
      <c r="V56">
        <v>0.22</v>
      </c>
      <c r="W56" t="s">
        <v>26</v>
      </c>
    </row>
    <row r="57" spans="1:24">
      <c r="A57" t="s">
        <v>141</v>
      </c>
      <c r="B57" s="2" t="str">
        <f>Hyperlink("https://www.diodes.com/assets/Datasheets/ZXSC4x0.pdf")</f>
        <v>https://www.diodes.com/assets/Datasheets/ZXSC4x0.pdf</v>
      </c>
      <c r="C57" t="str">
        <f>Hyperlink("https://www.diodes.com/part/view/ZXSC410","ZXSC410")</f>
        <v>ZXSC410</v>
      </c>
      <c r="E57" t="s">
        <v>26</v>
      </c>
      <c r="F57" t="s">
        <v>27</v>
      </c>
      <c r="G57" t="s">
        <v>26</v>
      </c>
      <c r="H57" t="s">
        <v>26</v>
      </c>
      <c r="I57" t="s">
        <v>28</v>
      </c>
      <c r="J57" t="s">
        <v>26</v>
      </c>
      <c r="K57">
        <v>1.8</v>
      </c>
      <c r="L57">
        <v>8</v>
      </c>
      <c r="M57" t="s">
        <v>142</v>
      </c>
      <c r="N57" t="s">
        <v>138</v>
      </c>
      <c r="P57">
        <v>200</v>
      </c>
      <c r="Q57" t="s">
        <v>26</v>
      </c>
      <c r="R57" t="s">
        <v>26</v>
      </c>
      <c r="S57">
        <v>85</v>
      </c>
      <c r="T57" t="s">
        <v>81</v>
      </c>
      <c r="V57">
        <v>150</v>
      </c>
      <c r="W57" t="s">
        <v>26</v>
      </c>
      <c r="X57" t="s">
        <v>143</v>
      </c>
    </row>
    <row r="58" spans="1:24">
      <c r="A58" t="s">
        <v>144</v>
      </c>
      <c r="B58" s="2" t="str">
        <f>Hyperlink("https://www.diodes.com/assets/Datasheets/ZXSC4x0.pdf")</f>
        <v>https://www.diodes.com/assets/Datasheets/ZXSC4x0.pdf</v>
      </c>
      <c r="C58" t="str">
        <f>Hyperlink("https://www.diodes.com/part/view/ZXSC420","ZXSC420")</f>
        <v>ZXSC420</v>
      </c>
      <c r="E58" t="s">
        <v>26</v>
      </c>
      <c r="F58" t="s">
        <v>27</v>
      </c>
      <c r="G58" t="s">
        <v>26</v>
      </c>
      <c r="H58" t="s">
        <v>26</v>
      </c>
      <c r="I58" t="s">
        <v>28</v>
      </c>
      <c r="J58" t="s">
        <v>26</v>
      </c>
      <c r="K58">
        <v>1.8</v>
      </c>
      <c r="L58">
        <v>8</v>
      </c>
      <c r="M58" t="s">
        <v>142</v>
      </c>
      <c r="N58" t="s">
        <v>138</v>
      </c>
      <c r="P58">
        <v>200</v>
      </c>
      <c r="Q58" t="s">
        <v>26</v>
      </c>
      <c r="R58" t="s">
        <v>26</v>
      </c>
      <c r="S58">
        <v>85</v>
      </c>
      <c r="T58" t="s">
        <v>81</v>
      </c>
      <c r="V58">
        <v>150</v>
      </c>
      <c r="W58" t="s">
        <v>26</v>
      </c>
      <c r="X58" t="s">
        <v>143</v>
      </c>
    </row>
    <row r="59" spans="1:24">
      <c r="A59" t="s">
        <v>145</v>
      </c>
      <c r="B59" s="2" t="str">
        <f>Hyperlink("https://www.diodes.com/assets/Datasheets/ZXSC4x0.pdf")</f>
        <v>https://www.diodes.com/assets/Datasheets/ZXSC4x0.pdf</v>
      </c>
      <c r="C59" t="str">
        <f>Hyperlink("https://www.diodes.com/part/view/ZXSC440","ZXSC440")</f>
        <v>ZXSC440</v>
      </c>
      <c r="E59" t="s">
        <v>26</v>
      </c>
      <c r="F59" t="s">
        <v>27</v>
      </c>
      <c r="G59" t="s">
        <v>26</v>
      </c>
      <c r="H59" t="s">
        <v>26</v>
      </c>
      <c r="I59" t="s">
        <v>28</v>
      </c>
      <c r="J59" t="s">
        <v>26</v>
      </c>
      <c r="K59">
        <v>1.8</v>
      </c>
      <c r="L59">
        <v>8</v>
      </c>
      <c r="M59" t="s">
        <v>142</v>
      </c>
      <c r="N59" t="s">
        <v>138</v>
      </c>
      <c r="P59">
        <v>200</v>
      </c>
      <c r="Q59" t="s">
        <v>26</v>
      </c>
      <c r="R59" t="s">
        <v>26</v>
      </c>
      <c r="S59">
        <v>85</v>
      </c>
      <c r="T59" t="s">
        <v>81</v>
      </c>
      <c r="V59">
        <v>150</v>
      </c>
      <c r="W59" t="s">
        <v>26</v>
      </c>
      <c r="X59" t="s">
        <v>31</v>
      </c>
    </row>
  </sheetData>
  <autoFilter ref="A1:X59"/>
  <hyperlinks>
    <hyperlink ref="B2" r:id="rId_hyperlink_1" tooltip="https://www.diodes.com/assets/Datasheets/AL8811.pdf" display="https://www.diodes.com/assets/Datasheets/AL8811.pdf"/>
    <hyperlink ref="C2" r:id="rId_hyperlink_2" tooltip="AL8811" display="AL8811"/>
    <hyperlink ref="B3" r:id="rId_hyperlink_3" tooltip="https://www.diodes.com/assets/Datasheets/AL8812.pdf" display="https://www.diodes.com/assets/Datasheets/AL8812.pdf"/>
    <hyperlink ref="C3" r:id="rId_hyperlink_4" tooltip="AL8812" display="AL8812"/>
    <hyperlink ref="B4" r:id="rId_hyperlink_5" tooltip="https://www.diodes.com/assets/Datasheets/AL8822.pdf" display="https://www.diodes.com/assets/Datasheets/AL8822.pdf"/>
    <hyperlink ref="C4" r:id="rId_hyperlink_6" tooltip="AL8822" display="AL8822"/>
    <hyperlink ref="B5" r:id="rId_hyperlink_7" tooltip="https://www.diodes.com/assets/Datasheets/AL8841.pdf" display="https://www.diodes.com/assets/Datasheets/AL8841.pdf"/>
    <hyperlink ref="C5" r:id="rId_hyperlink_8" tooltip="AL8841" display="AL8841"/>
    <hyperlink ref="B6" r:id="rId_hyperlink_9" tooltip="https://www.diodes.com/assets/Datasheets/AL8841Q.pdf" display="https://www.diodes.com/assets/Datasheets/AL8841Q.pdf"/>
    <hyperlink ref="C6" r:id="rId_hyperlink_10" tooltip="AL8841Q" display="AL8841Q"/>
    <hyperlink ref="B7" r:id="rId_hyperlink_11" tooltip="https://www.diodes.com/assets/Datasheets/AL8843.pdf" display="https://www.diodes.com/assets/Datasheets/AL8843.pdf"/>
    <hyperlink ref="C7" r:id="rId_hyperlink_12" tooltip="AL8843" display="AL8843"/>
    <hyperlink ref="B8" r:id="rId_hyperlink_13" tooltip="https://www.diodes.com/assets/Datasheets/AL8843Q.pdf" display="https://www.diodes.com/assets/Datasheets/AL8843Q.pdf"/>
    <hyperlink ref="C8" r:id="rId_hyperlink_14" tooltip="AL8843Q" display="AL8843Q"/>
    <hyperlink ref="B9" r:id="rId_hyperlink_15" tooltip="https://www.diodes.com/assets/Datasheets/AL8853.pdf" display="https://www.diodes.com/assets/Datasheets/AL8853.pdf"/>
    <hyperlink ref="C9" r:id="rId_hyperlink_16" tooltip="AL8853" display="AL8853"/>
    <hyperlink ref="B10" r:id="rId_hyperlink_17" tooltip="https://www.diodes.com/assets/Datasheets/AL8853AQ.pdf" display="https://www.diodes.com/assets/Datasheets/AL8853AQ.pdf"/>
    <hyperlink ref="C10" r:id="rId_hyperlink_18" tooltip="AL8853AQ" display="AL8853AQ"/>
    <hyperlink ref="B11" r:id="rId_hyperlink_19" tooltip="https://www.diodes.com/assets/Datasheets/AL8860.pdf" display="https://www.diodes.com/assets/Datasheets/AL8860.pdf"/>
    <hyperlink ref="C11" r:id="rId_hyperlink_20" tooltip="AL8860" display="AL8860"/>
    <hyperlink ref="B12" r:id="rId_hyperlink_21" tooltip="https://www.diodes.com/assets/Datasheets/AL8860Q.pdf" display="https://www.diodes.com/assets/Datasheets/AL8860Q.pdf"/>
    <hyperlink ref="C12" r:id="rId_hyperlink_22" tooltip="AL8860Q" display="AL8860Q"/>
    <hyperlink ref="B13" r:id="rId_hyperlink_23" tooltip="https://www.diodes.com/assets/Datasheets/AL8861.pdf" display="https://www.diodes.com/assets/Datasheets/AL8861.pdf"/>
    <hyperlink ref="C13" r:id="rId_hyperlink_24" tooltip="AL8861" display="AL8861"/>
    <hyperlink ref="B14" r:id="rId_hyperlink_25" tooltip="https://www.diodes.com/assets/Datasheets/AL8861Q.pdf" display="https://www.diodes.com/assets/Datasheets/AL8861Q.pdf"/>
    <hyperlink ref="C14" r:id="rId_hyperlink_26" tooltip="AL8861Q" display="AL8861Q"/>
    <hyperlink ref="B15" r:id="rId_hyperlink_27" tooltip="https://www.diodes.com/assets/Datasheets/AL8862.pdf" display="https://www.diodes.com/assets/Datasheets/AL8862.pdf"/>
    <hyperlink ref="C15" r:id="rId_hyperlink_28" tooltip="AL8862" display="AL8862"/>
    <hyperlink ref="B16" r:id="rId_hyperlink_29" tooltip="https://www.diodes.com/assets/Datasheets/AL8862Q.pdf" display="https://www.diodes.com/assets/Datasheets/AL8862Q.pdf"/>
    <hyperlink ref="C16" r:id="rId_hyperlink_30" tooltip="AL8862Q" display="AL8862Q"/>
    <hyperlink ref="B17" r:id="rId_hyperlink_31" tooltip="https://www.diodes.com/assets/Datasheets/AL8863.pdf" display="https://www.diodes.com/assets/Datasheets/AL8863.pdf"/>
    <hyperlink ref="C17" r:id="rId_hyperlink_32" tooltip="AL8863" display="AL8863"/>
    <hyperlink ref="B18" r:id="rId_hyperlink_33" tooltip="https://www.diodes.com/assets/Datasheets/AL8871Q.pdf" display="https://www.diodes.com/assets/Datasheets/AL8871Q.pdf"/>
    <hyperlink ref="C18" r:id="rId_hyperlink_34" tooltip="AL8871Q" display="AL8871Q"/>
    <hyperlink ref="B19" r:id="rId_hyperlink_35" tooltip="https://www.diodes.com/assets/Datasheets/AL8890Q_AL88902Q.pdf" display="https://www.diodes.com/assets/Datasheets/AL8890Q_AL88902Q.pdf"/>
    <hyperlink ref="C19" r:id="rId_hyperlink_36" tooltip="AL88902Q" display="AL88902Q"/>
    <hyperlink ref="B20" r:id="rId_hyperlink_37" tooltip="https://www.diodes.com/assets/Datasheets/AL8890Q_AL88902Q.pdf" display="https://www.diodes.com/assets/Datasheets/AL8890Q_AL88902Q.pdf"/>
    <hyperlink ref="C20" r:id="rId_hyperlink_38" tooltip="AL8890Q" display="AL8890Q"/>
    <hyperlink ref="B21" r:id="rId_hyperlink_39" tooltip="https://www.diodes.com/assets/Datasheets/AP3156.pdf" display="https://www.diodes.com/assets/Datasheets/AP3156.pdf"/>
    <hyperlink ref="C21" r:id="rId_hyperlink_40" tooltip="AP3156" display="AP3156"/>
    <hyperlink ref="B22" r:id="rId_hyperlink_41" tooltip="https://www.diodes.com/assets/Datasheets/AP5724.pdf" display="https://www.diodes.com/assets/Datasheets/AP5724.pdf"/>
    <hyperlink ref="C22" r:id="rId_hyperlink_42" tooltip="AP5724" display="AP5724"/>
    <hyperlink ref="B23" r:id="rId_hyperlink_43" tooltip="https://www.diodes.com/assets/Datasheets/AP5725.pdf" display="https://www.diodes.com/assets/Datasheets/AP5725.pdf"/>
    <hyperlink ref="C23" r:id="rId_hyperlink_44" tooltip="AP5725" display="AP5725"/>
    <hyperlink ref="B24" r:id="rId_hyperlink_45" tooltip="https://www.diodes.com/assets/Datasheets/AP5726.pdf" display="https://www.diodes.com/assets/Datasheets/AP5726.pdf"/>
    <hyperlink ref="C24" r:id="rId_hyperlink_46" tooltip="AP5726" display="AP5726"/>
    <hyperlink ref="B25" r:id="rId_hyperlink_47" tooltip="https://www.diodes.com/assets/Datasheets/AP5727.pdf" display="https://www.diodes.com/assets/Datasheets/AP5727.pdf"/>
    <hyperlink ref="C25" r:id="rId_hyperlink_48" tooltip="AP5727" display="AP5727"/>
    <hyperlink ref="B26" r:id="rId_hyperlink_49" tooltip="https://www.diodes.com/assets/Datasheets/AP8802H.pdf" display="https://www.diodes.com/assets/Datasheets/AP8802H.pdf"/>
    <hyperlink ref="C26" r:id="rId_hyperlink_50" tooltip="AP8802H" display="AP8802H"/>
    <hyperlink ref="B27" r:id="rId_hyperlink_51" tooltip="https://www.diodes.com/assets/Datasheets/AP8803.pdf" display="https://www.diodes.com/assets/Datasheets/AP8803.pdf"/>
    <hyperlink ref="C27" r:id="rId_hyperlink_52" tooltip="AP8803" display="AP8803"/>
    <hyperlink ref="B28" r:id="rId_hyperlink_53" tooltip="https://www.diodes.com/assets/Datasheets/PAM2803.pdf" display="https://www.diodes.com/assets/Datasheets/PAM2803.pdf"/>
    <hyperlink ref="C28" r:id="rId_hyperlink_54" tooltip="PAM2803" display="PAM2803"/>
    <hyperlink ref="B29" r:id="rId_hyperlink_55" tooltip="https://www.diodes.com/assets/Datasheets/PAM2804.pdf" display="https://www.diodes.com/assets/Datasheets/PAM2804.pdf"/>
    <hyperlink ref="C29" r:id="rId_hyperlink_56" tooltip="PAM2804" display="PAM2804"/>
    <hyperlink ref="B30" r:id="rId_hyperlink_57" tooltip="https://www.diodes.com/assets/Datasheets/PAM2841.pdf" display="https://www.diodes.com/assets/Datasheets/PAM2841.pdf"/>
    <hyperlink ref="C30" r:id="rId_hyperlink_58" tooltip="PAM2841" display="PAM2841"/>
    <hyperlink ref="B31" r:id="rId_hyperlink_59" tooltip="https://www.diodes.com/assets/Datasheets/PAM2861.pdf" display="https://www.diodes.com/assets/Datasheets/PAM2861.pdf"/>
    <hyperlink ref="C31" r:id="rId_hyperlink_60" tooltip="PAM2861" display="PAM2861"/>
    <hyperlink ref="B32" r:id="rId_hyperlink_61" tooltip="https://www.diodes.com/assets/Datasheets/PAM2863.pdf" display="https://www.diodes.com/assets/Datasheets/PAM2863.pdf"/>
    <hyperlink ref="C32" r:id="rId_hyperlink_62" tooltip="PAM2863" display="PAM2863"/>
    <hyperlink ref="B33" r:id="rId_hyperlink_63" tooltip="https://www.diodes.com/assets/Datasheets/ZXLD1320.pdf" display="https://www.diodes.com/assets/Datasheets/ZXLD1320.pdf"/>
    <hyperlink ref="C33" r:id="rId_hyperlink_64" tooltip="ZXLD1320" display="ZXLD1320"/>
    <hyperlink ref="B34" r:id="rId_hyperlink_65" tooltip="https://www.diodes.com/assets/Datasheets/ZXLD1321.pdf" display="https://www.diodes.com/assets/Datasheets/ZXLD1321.pdf"/>
    <hyperlink ref="C34" r:id="rId_hyperlink_66" tooltip="ZXLD1321" display="ZXLD1321"/>
    <hyperlink ref="B35" r:id="rId_hyperlink_67" tooltip="https://www.diodes.com/assets/Datasheets/ZXLD1322.pdf" display="https://www.diodes.com/assets/Datasheets/ZXLD1322.pdf"/>
    <hyperlink ref="C35" r:id="rId_hyperlink_68" tooltip="ZXLD1322" display="ZXLD1322"/>
    <hyperlink ref="B36" r:id="rId_hyperlink_69" tooltip="https://www.diodes.com/assets/Datasheets/ZXLD1350.pdf" display="https://www.diodes.com/assets/Datasheets/ZXLD1350.pdf"/>
    <hyperlink ref="C36" r:id="rId_hyperlink_70" tooltip="ZXLD1350" display="ZXLD1350"/>
    <hyperlink ref="B37" r:id="rId_hyperlink_71" tooltip="https://www.diodes.com/assets/Datasheets/ZXLD1350Q.pdf" display="https://www.diodes.com/assets/Datasheets/ZXLD1350Q.pdf"/>
    <hyperlink ref="C37" r:id="rId_hyperlink_72" tooltip="ZXLD1350Q" display="ZXLD1350Q"/>
    <hyperlink ref="B38" r:id="rId_hyperlink_73" tooltip="https://www.diodes.com/assets/Datasheets/ZXLD1356.pdf" display="https://www.diodes.com/assets/Datasheets/ZXLD1356.pdf"/>
    <hyperlink ref="C38" r:id="rId_hyperlink_74" tooltip="ZXLD1356" display="ZXLD1356"/>
    <hyperlink ref="B39" r:id="rId_hyperlink_75" tooltip="https://www.diodes.com/assets/Datasheets/ZXLD1356Q.pdf" display="https://www.diodes.com/assets/Datasheets/ZXLD1356Q.pdf"/>
    <hyperlink ref="C39" r:id="rId_hyperlink_76" tooltip="ZXLD1356Q" display="ZXLD1356Q"/>
    <hyperlink ref="B40" r:id="rId_hyperlink_77" tooltip="https://www.diodes.com/assets/Datasheets/ZXLD1360.pdf" display="https://www.diodes.com/assets/Datasheets/ZXLD1360.pdf"/>
    <hyperlink ref="C40" r:id="rId_hyperlink_78" tooltip="ZXLD1360" display="ZXLD1360"/>
    <hyperlink ref="B41" r:id="rId_hyperlink_79" tooltip="https://www.diodes.com/assets/Datasheets/ZXLD1360Q.pdf" display="https://www.diodes.com/assets/Datasheets/ZXLD1360Q.pdf"/>
    <hyperlink ref="C41" r:id="rId_hyperlink_80" tooltip="ZXLD1360Q" display="ZXLD1360Q"/>
    <hyperlink ref="B42" r:id="rId_hyperlink_81" tooltip="https://www.diodes.com/assets/Datasheets/ZXLD1362.pdf" display="https://www.diodes.com/assets/Datasheets/ZXLD1362.pdf"/>
    <hyperlink ref="C42" r:id="rId_hyperlink_82" tooltip="ZXLD1362" display="ZXLD1362"/>
    <hyperlink ref="B43" r:id="rId_hyperlink_83" tooltip="https://www.diodes.com/assets/Datasheets/ZXLD1362.pdf" display="https://www.diodes.com/assets/Datasheets/ZXLD1362.pdf"/>
    <hyperlink ref="C43" r:id="rId_hyperlink_84" tooltip="ZXLD1362Q" display="ZXLD1362Q"/>
    <hyperlink ref="B44" r:id="rId_hyperlink_85" tooltip="https://www.diodes.com/assets/Datasheets/ZXLD1366.pdf" display="https://www.diodes.com/assets/Datasheets/ZXLD1366.pdf"/>
    <hyperlink ref="C44" r:id="rId_hyperlink_86" tooltip="ZXLD1366" display="ZXLD1366"/>
    <hyperlink ref="B45" r:id="rId_hyperlink_87" tooltip="https://www.diodes.com/assets/Datasheets/ZXLD1370.pdf" display="https://www.diodes.com/assets/Datasheets/ZXLD1370.pdf"/>
    <hyperlink ref="C45" r:id="rId_hyperlink_88" tooltip="ZXLD1370" display="ZXLD1370"/>
    <hyperlink ref="B46" r:id="rId_hyperlink_89" tooltip="https://www.diodes.com/assets/Datasheets/ZXLD1370Q.pdf" display="https://www.diodes.com/assets/Datasheets/ZXLD1370Q.pdf"/>
    <hyperlink ref="C46" r:id="rId_hyperlink_90" tooltip="ZXLD1370Q" display="ZXLD1370Q"/>
    <hyperlink ref="B47" r:id="rId_hyperlink_91" tooltip="https://www.diodes.com/assets/Datasheets/ZXLD1371.pdf" display="https://www.diodes.com/assets/Datasheets/ZXLD1371.pdf"/>
    <hyperlink ref="C47" r:id="rId_hyperlink_92" tooltip="ZXLD1371" display="ZXLD1371"/>
    <hyperlink ref="B48" r:id="rId_hyperlink_93" tooltip="https://www.diodes.com/assets/Datasheets/ZXLD1371Q.pdf" display="https://www.diodes.com/assets/Datasheets/ZXLD1371Q.pdf"/>
    <hyperlink ref="C48" r:id="rId_hyperlink_94" tooltip="ZXLD1371Q" display="ZXLD1371Q"/>
    <hyperlink ref="B49" r:id="rId_hyperlink_95" tooltip="https://www.diodes.com/assets/Datasheets/ZXLD1374.pdf" display="https://www.diodes.com/assets/Datasheets/ZXLD1374.pdf"/>
    <hyperlink ref="C49" r:id="rId_hyperlink_96" tooltip="ZXLD1374" display="ZXLD1374"/>
    <hyperlink ref="B50" r:id="rId_hyperlink_97" tooltip="https://www.diodes.com/assets/Datasheets/ZXLD1374Q.pdf" display="https://www.diodes.com/assets/Datasheets/ZXLD1374Q.pdf"/>
    <hyperlink ref="C50" r:id="rId_hyperlink_98" tooltip="ZXLD1374Q" display="ZXLD1374Q"/>
    <hyperlink ref="B51" r:id="rId_hyperlink_99" tooltip="https://www.diodes.com/assets/Datasheets/ZXLD1615.pdf" display="https://www.diodes.com/assets/Datasheets/ZXLD1615.pdf"/>
    <hyperlink ref="C51" r:id="rId_hyperlink_100" tooltip="ZXLD1615" display="ZXLD1615"/>
    <hyperlink ref="B52" r:id="rId_hyperlink_101" tooltip="https://www.diodes.com/assets/Datasheets/ZXLD381.pdf" display="https://www.diodes.com/assets/Datasheets/ZXLD381.pdf"/>
    <hyperlink ref="C52" r:id="rId_hyperlink_102" tooltip="ZXLD381" display="ZXLD381"/>
    <hyperlink ref="B53" r:id="rId_hyperlink_103" tooltip="https://www.diodes.com/assets/Datasheets/ZXLD383.pdf" display="https://www.diodes.com/assets/Datasheets/ZXLD383.pdf"/>
    <hyperlink ref="C53" r:id="rId_hyperlink_104" tooltip="ZXLD383" display="ZXLD383"/>
    <hyperlink ref="B54" r:id="rId_hyperlink_105" tooltip="https://www.diodes.com/assets/Datasheets/ZXSC300.pdf" display="https://www.diodes.com/assets/Datasheets/ZXSC300.pdf"/>
    <hyperlink ref="C54" r:id="rId_hyperlink_106" tooltip="ZXSC300" display="ZXSC300"/>
    <hyperlink ref="B55" r:id="rId_hyperlink_107" tooltip="https://www.diodes.com/assets/Datasheets/ZXSC310.pdf" display="https://www.diodes.com/assets/Datasheets/ZXSC310.pdf"/>
    <hyperlink ref="C55" r:id="rId_hyperlink_108" tooltip="ZXSC310" display="ZXSC310"/>
    <hyperlink ref="B56" r:id="rId_hyperlink_109" tooltip="https://www.diodes.com/assets/Datasheets/ZXSC400.pdf" display="https://www.diodes.com/assets/Datasheets/ZXSC400.pdf"/>
    <hyperlink ref="C56" r:id="rId_hyperlink_110" tooltip="ZXSC400" display="ZXSC400"/>
    <hyperlink ref="B57" r:id="rId_hyperlink_111" tooltip="https://www.diodes.com/assets/Datasheets/ZXSC4x0.pdf" display="https://www.diodes.com/assets/Datasheets/ZXSC4x0.pdf"/>
    <hyperlink ref="C57" r:id="rId_hyperlink_112" tooltip="ZXSC410" display="ZXSC410"/>
    <hyperlink ref="B58" r:id="rId_hyperlink_113" tooltip="https://www.diodes.com/assets/Datasheets/ZXSC4x0.pdf" display="https://www.diodes.com/assets/Datasheets/ZXSC4x0.pdf"/>
    <hyperlink ref="C58" r:id="rId_hyperlink_114" tooltip="ZXSC420" display="ZXSC420"/>
    <hyperlink ref="B59" r:id="rId_hyperlink_115" tooltip="https://www.diodes.com/assets/Datasheets/ZXSC4x0.pdf" display="https://www.diodes.com/assets/Datasheets/ZXSC4x0.pdf"/>
    <hyperlink ref="C59" r:id="rId_hyperlink_116" tooltip="ZXSC440" display="ZXSC44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2024-07-16T23:24:03-05:00</dcterms:created>
  <dcterms:modified xsi:type="dcterms:W3CDTF">2024-07-16T23:24:03-05:00</dcterms:modified>
  <dc:title>Untitled Spreadsheet</dc:title>
  <dc:description/>
  <dc:subject/>
  <cp:keywords/>
  <cp:category/>
</cp:coreProperties>
</file>