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'Worksheet'!$A$1:$O$104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<sst xmlns="http://schemas.openxmlformats.org/spreadsheetml/2006/main" uniqueCount="178">
  <si>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</si>
  <si>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</si>
  <si>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</si>
  <si>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</si>
  <si>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</si>
  <si>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</si>
  <si>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</si>
  <si>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</si>
  <si>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</si>
  <si>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</si>
  <si>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</si>
  <si>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</si>
  <si>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</si>
  <si>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</si>
  <si>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</si>
  <si>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74AHC1G00</t>
  </si>
  <si>
    <t>Single 2 Input NAND Gate</t>
  </si>
  <si>
    <t>NAND</t>
  </si>
  <si>
    <t>Logic Gates</t>
  </si>
  <si>
    <t>Standard</t>
  </si>
  <si>
    <t>AHC</t>
  </si>
  <si>
    <t>Standard CMOS</t>
  </si>
  <si>
    <t>Push-Pull</t>
  </si>
  <si>
    <t>SOT25, SOT353</t>
  </si>
  <si>
    <t>74AHC1G00Q</t>
  </si>
  <si>
    <t>Automotive</t>
  </si>
  <si>
    <t>74AHC1G02</t>
  </si>
  <si>
    <t>Single 2 Input NOR Gate</t>
  </si>
  <si>
    <t>NOR</t>
  </si>
  <si>
    <t>74AHC1G02Q</t>
  </si>
  <si>
    <t>74AHC1G04</t>
  </si>
  <si>
    <t>Inverter</t>
  </si>
  <si>
    <t>Buffers/Inverters/Transceivers</t>
  </si>
  <si>
    <t>74AHC1G04Q</t>
  </si>
  <si>
    <t>74AHC1G07Q</t>
  </si>
  <si>
    <t>Single Buffer, Open Drain</t>
  </si>
  <si>
    <t>Buffer</t>
  </si>
  <si>
    <t>Open-Drain</t>
  </si>
  <si>
    <t>74AHC1G08</t>
  </si>
  <si>
    <t>Single 2 Input AND Gate</t>
  </si>
  <si>
    <t>AND</t>
  </si>
  <si>
    <t>74AHC1G08Q</t>
  </si>
  <si>
    <t>74AHC1G09</t>
  </si>
  <si>
    <t>Single 2 Input AND Gate, Open Drain</t>
  </si>
  <si>
    <t>74AHC1G09Q</t>
  </si>
  <si>
    <t>74AHC1G125</t>
  </si>
  <si>
    <t>Single Buffer, 3-State, OE LOW</t>
  </si>
  <si>
    <t>3-State</t>
  </si>
  <si>
    <t>74AHC1G125Q</t>
  </si>
  <si>
    <t>74AHC1G126</t>
  </si>
  <si>
    <t>Single Buffer, 3-State, OE HIGH</t>
  </si>
  <si>
    <t>74AHC1G126Q</t>
  </si>
  <si>
    <t>74AHC1G14</t>
  </si>
  <si>
    <t>Schmitt Trigger Inverter</t>
  </si>
  <si>
    <t>74AHC1G14Q</t>
  </si>
  <si>
    <t>74AHC1G32</t>
  </si>
  <si>
    <t>Single 2 Input OR Gate</t>
  </si>
  <si>
    <t>OR</t>
  </si>
  <si>
    <t>74AHC1G32Q</t>
  </si>
  <si>
    <t>74AHC1G86</t>
  </si>
  <si>
    <t>Single 2 Inut XOR Gate</t>
  </si>
  <si>
    <t>XOR</t>
  </si>
  <si>
    <t>74AHC1G86Q</t>
  </si>
  <si>
    <t>74AHC1GU04</t>
  </si>
  <si>
    <t>Inverter, Unbuffered</t>
  </si>
  <si>
    <t>74AHCT1G00</t>
  </si>
  <si>
    <t>AHCT</t>
  </si>
  <si>
    <t>TTL Compatible CMOS</t>
  </si>
  <si>
    <t>74AHCT1G00Q</t>
  </si>
  <si>
    <t>74AHCT1G02</t>
  </si>
  <si>
    <t>74AHCT1G02Q</t>
  </si>
  <si>
    <t>74AHCT1G04</t>
  </si>
  <si>
    <t>74AHCT1G04Q</t>
  </si>
  <si>
    <t>74AHCT1G07Q</t>
  </si>
  <si>
    <t>74AHCT1G08</t>
  </si>
  <si>
    <t>74AHCT1G08Q</t>
  </si>
  <si>
    <t>74AHCT1G125</t>
  </si>
  <si>
    <t>74AHCT1G125Q</t>
  </si>
  <si>
    <t>74AHCT1G126</t>
  </si>
  <si>
    <t>74AHCT1G126Q</t>
  </si>
  <si>
    <t>74AHCT1G14</t>
  </si>
  <si>
    <t>74AHCT1G14Q</t>
  </si>
  <si>
    <t>74AHCT1G32</t>
  </si>
  <si>
    <t>74AHCT1G32Q</t>
  </si>
  <si>
    <t>74AHCT1G86</t>
  </si>
  <si>
    <t>74AHCT1G86Q</t>
  </si>
  <si>
    <t>74AUP1G00</t>
  </si>
  <si>
    <t>AUP</t>
  </si>
  <si>
    <t>SOT353, X2-DFN0808-4, X2-DFN1010-6, X2-DFN1409-6, X2-DFN1410-6</t>
  </si>
  <si>
    <t>74AUP1G02</t>
  </si>
  <si>
    <t>74AUP1G04</t>
  </si>
  <si>
    <t>74AUP1G06</t>
  </si>
  <si>
    <t>Inverter, Open Drain</t>
  </si>
  <si>
    <t>74AUP1G07</t>
  </si>
  <si>
    <t>74AUP1G08</t>
  </si>
  <si>
    <t>74AUP1G09</t>
  </si>
  <si>
    <t>74AUP1G125</t>
  </si>
  <si>
    <t>74AUP1G126</t>
  </si>
  <si>
    <t>74AUP1G14</t>
  </si>
  <si>
    <t>74AUP1G17</t>
  </si>
  <si>
    <t>Schmitt Trigger Single Buffer</t>
  </si>
  <si>
    <t>74AUP1G32</t>
  </si>
  <si>
    <t>74AUP1G34</t>
  </si>
  <si>
    <t>Single Buffer</t>
  </si>
  <si>
    <t>74AUP1G86</t>
  </si>
  <si>
    <t>74AUP1T34</t>
  </si>
  <si>
    <t>Single Bit Dual Power Supply Translating Buffer with 3 State Outputs</t>
  </si>
  <si>
    <t>Transceiver</t>
  </si>
  <si>
    <t>SOT353, X2-DFN1010-6, X2-DFN1410-6</t>
  </si>
  <si>
    <t>74AUP1T34Q</t>
  </si>
  <si>
    <t>SOT353</t>
  </si>
  <si>
    <t>74AVC1T45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</si>
  <si>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</si>
  <si>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</si>
  <si>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</si>
  <si>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</si>
  <si>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</si>
  <si>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74AVCH1T45</t>
  </si>
  <si>
    <t>Single Bit Voltage Translator with Bus Hold</t>
  </si>
  <si>
    <t>74LVC1G00</t>
  </si>
  <si>
    <t>LVC</t>
  </si>
  <si>
    <t>SOT25, SOT353, SOT553, X2-DFN0808-4, X2-DFN1010-6, X2-DFN1409-6, X2-DFN1410-6</t>
  </si>
  <si>
    <t>74LVC1G00Q</t>
  </si>
  <si>
    <t>74LVC1G02</t>
  </si>
  <si>
    <t>74LVC1G02Q</t>
  </si>
  <si>
    <t>74LVC1G04</t>
  </si>
  <si>
    <t>74LVC1G04Q</t>
  </si>
  <si>
    <t>74LVC1G06</t>
  </si>
  <si>
    <t>74LVC1G06Q</t>
  </si>
  <si>
    <t>74LVC1G07</t>
  </si>
  <si>
    <t>74LVC1G07Q</t>
  </si>
  <si>
    <t>74LVC1G08</t>
  </si>
  <si>
    <t>74LVC1G08Q</t>
  </si>
  <si>
    <t>74LVC1G10</t>
  </si>
  <si>
    <t>Single 3 Input NAND Gate</t>
  </si>
  <si>
    <t>SOT363, X2-DFN1010-6, X2-DFN1410-6</t>
  </si>
  <si>
    <t>74LVC1G11</t>
  </si>
  <si>
    <t>Single 3 Input AND Gate</t>
  </si>
  <si>
    <t>74LVC1G125</t>
  </si>
  <si>
    <t>74LVC1G125Q</t>
  </si>
  <si>
    <t>74LVC1G126</t>
  </si>
  <si>
    <t>74LVC1G126Q</t>
  </si>
  <si>
    <t>74LVC1G14</t>
  </si>
  <si>
    <t>Schmitt Trigger</t>
  </si>
  <si>
    <t>SOT25, SOT353, SOT553, X2-DFN0808-4, X2-DFN1409-6</t>
  </si>
  <si>
    <t>74LVC1G14Q</t>
  </si>
  <si>
    <t>74LVC1G17</t>
  </si>
  <si>
    <t>74LVC1G17Q</t>
  </si>
  <si>
    <t>74LVC1G3157</t>
  </si>
  <si>
    <t>Analog Switch</t>
  </si>
  <si>
    <t>Anlog Switch</t>
  </si>
  <si>
    <t>SOT363, X2-DFN1410-6</t>
  </si>
  <si>
    <t>74LVC1G32</t>
  </si>
  <si>
    <t>74LVC1G32Q</t>
  </si>
  <si>
    <t>74LVC1G34</t>
  </si>
  <si>
    <t>74LVC1G34Q</t>
  </si>
  <si>
    <t>74LVC1G57</t>
  </si>
  <si>
    <t>Multi-Functional Gate, Configurable, 3 Input</t>
  </si>
  <si>
    <t>Multifunction</t>
  </si>
  <si>
    <t>74LVC1G58</t>
  </si>
  <si>
    <t>74LVC1G86</t>
  </si>
  <si>
    <t>74LVC1G86Q</t>
  </si>
  <si>
    <t>74LVC1G97</t>
  </si>
  <si>
    <t>74LVC1G98</t>
  </si>
  <si>
    <t>Multi-Functional Gate,  Configurable, 3 Input</t>
  </si>
  <si>
    <t>74LVC1T45</t>
  </si>
  <si>
    <t>X2-DFN1010-6, X2-DFN1409-6, X2-DFN1410-6</t>
  </si>
  <si>
    <t>74LVCE1G00</t>
  </si>
  <si>
    <t>LVCE</t>
  </si>
  <si>
    <t>74LVCE1G02</t>
  </si>
  <si>
    <t>74LVCE1G04</t>
  </si>
  <si>
    <t>74LVCE1G06</t>
  </si>
  <si>
    <t>74LVCE1G07</t>
  </si>
  <si>
    <t>74LVCE1G08</t>
  </si>
  <si>
    <t>74LVCE1G125</t>
  </si>
  <si>
    <t>74LVCE1G126</t>
  </si>
  <si>
    <t>74LVCE1G32</t>
  </si>
  <si>
    <t>74LVCE1G86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</si>
</sst>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HC1G00.pdf" TargetMode="External"/><Relationship Id="rId_hyperlink_2" Type="http://schemas.openxmlformats.org/officeDocument/2006/relationships/hyperlink" Target="https://www.diodes.com/part/view/74AHC1G00" TargetMode="External"/><Relationship Id="rId_hyperlink_3" Type="http://schemas.openxmlformats.org/officeDocument/2006/relationships/hyperlink" Target="https://www.diodes.com/assets/Datasheets/74AHC1G00Q.pdf" TargetMode="External"/><Relationship Id="rId_hyperlink_4" Type="http://schemas.openxmlformats.org/officeDocument/2006/relationships/hyperlink" Target="https://www.diodes.com/part/view/74AHC1G00Q" TargetMode="External"/><Relationship Id="rId_hyperlink_5" Type="http://schemas.openxmlformats.org/officeDocument/2006/relationships/hyperlink" Target="https://www.diodes.com/assets/Datasheets/74AHC1G02.pdf" TargetMode="External"/><Relationship Id="rId_hyperlink_6" Type="http://schemas.openxmlformats.org/officeDocument/2006/relationships/hyperlink" Target="https://www.diodes.com/part/view/74AHC1G02" TargetMode="External"/><Relationship Id="rId_hyperlink_7" Type="http://schemas.openxmlformats.org/officeDocument/2006/relationships/hyperlink" Target="https://www.diodes.com/assets/Datasheets/74AHC1G02Q.pdf" TargetMode="External"/><Relationship Id="rId_hyperlink_8" Type="http://schemas.openxmlformats.org/officeDocument/2006/relationships/hyperlink" Target="https://www.diodes.com/part/view/74AHC1G02Q" TargetMode="External"/><Relationship Id="rId_hyperlink_9" Type="http://schemas.openxmlformats.org/officeDocument/2006/relationships/hyperlink" Target="https://www.diodes.com/assets/Datasheets/74AHC1G04.pdf" TargetMode="External"/><Relationship Id="rId_hyperlink_10" Type="http://schemas.openxmlformats.org/officeDocument/2006/relationships/hyperlink" Target="https://www.diodes.com/part/view/74AHC1G04" TargetMode="External"/><Relationship Id="rId_hyperlink_11" Type="http://schemas.openxmlformats.org/officeDocument/2006/relationships/hyperlink" Target="https://www.diodes.com/assets/Datasheets/74AHC1G04Q.pdf" TargetMode="External"/><Relationship Id="rId_hyperlink_12" Type="http://schemas.openxmlformats.org/officeDocument/2006/relationships/hyperlink" Target="https://www.diodes.com/part/view/74AHC1G04Q" TargetMode="External"/><Relationship Id="rId_hyperlink_13" Type="http://schemas.openxmlformats.org/officeDocument/2006/relationships/hyperlink" Target="https://www.diodes.com/assets/Datasheets/74AHC1G07Q.pdf" TargetMode="External"/><Relationship Id="rId_hyperlink_14" Type="http://schemas.openxmlformats.org/officeDocument/2006/relationships/hyperlink" Target="https://www.diodes.com/part/view/74AHC1G07Q" TargetMode="External"/><Relationship Id="rId_hyperlink_15" Type="http://schemas.openxmlformats.org/officeDocument/2006/relationships/hyperlink" Target="https://www.diodes.com/assets/Datasheets/74AHC1G08.pdf" TargetMode="External"/><Relationship Id="rId_hyperlink_16" Type="http://schemas.openxmlformats.org/officeDocument/2006/relationships/hyperlink" Target="https://www.diodes.com/part/view/74AHC1G08" TargetMode="External"/><Relationship Id="rId_hyperlink_17" Type="http://schemas.openxmlformats.org/officeDocument/2006/relationships/hyperlink" Target="https://www.diodes.com/assets/Datasheets/74AHC1G08Q.pdf" TargetMode="External"/><Relationship Id="rId_hyperlink_18" Type="http://schemas.openxmlformats.org/officeDocument/2006/relationships/hyperlink" Target="https://www.diodes.com/part/view/74AHC1G08Q" TargetMode="External"/><Relationship Id="rId_hyperlink_19" Type="http://schemas.openxmlformats.org/officeDocument/2006/relationships/hyperlink" Target="https://www.diodes.com/assets/Datasheets/74AHC1G09.pdf" TargetMode="External"/><Relationship Id="rId_hyperlink_20" Type="http://schemas.openxmlformats.org/officeDocument/2006/relationships/hyperlink" Target="https://www.diodes.com/part/view/74AHC1G09" TargetMode="External"/><Relationship Id="rId_hyperlink_21" Type="http://schemas.openxmlformats.org/officeDocument/2006/relationships/hyperlink" Target="https://www.diodes.com/assets/Datasheets/74AHC1G09Q.pdf" TargetMode="External"/><Relationship Id="rId_hyperlink_22" Type="http://schemas.openxmlformats.org/officeDocument/2006/relationships/hyperlink" Target="https://www.diodes.com/part/view/74AHC1G09Q" TargetMode="External"/><Relationship Id="rId_hyperlink_23" Type="http://schemas.openxmlformats.org/officeDocument/2006/relationships/hyperlink" Target="https://www.diodes.com/assets/Datasheets/74AHC1G125.pdf" TargetMode="External"/><Relationship Id="rId_hyperlink_24" Type="http://schemas.openxmlformats.org/officeDocument/2006/relationships/hyperlink" Target="https://www.diodes.com/part/view/74AHC1G125" TargetMode="External"/><Relationship Id="rId_hyperlink_25" Type="http://schemas.openxmlformats.org/officeDocument/2006/relationships/hyperlink" Target="https://www.diodes.com/assets/Datasheets/74AHC1G125Q.pdf" TargetMode="External"/><Relationship Id="rId_hyperlink_26" Type="http://schemas.openxmlformats.org/officeDocument/2006/relationships/hyperlink" Target="https://www.diodes.com/part/view/74AHC1G125Q" TargetMode="External"/><Relationship Id="rId_hyperlink_27" Type="http://schemas.openxmlformats.org/officeDocument/2006/relationships/hyperlink" Target="https://www.diodes.com/assets/Datasheets/74AHC1G126.pdf" TargetMode="External"/><Relationship Id="rId_hyperlink_28" Type="http://schemas.openxmlformats.org/officeDocument/2006/relationships/hyperlink" Target="https://www.diodes.com/part/view/74AHC1G126" TargetMode="External"/><Relationship Id="rId_hyperlink_29" Type="http://schemas.openxmlformats.org/officeDocument/2006/relationships/hyperlink" Target="https://www.diodes.com/assets/Datasheets/74AHC1G126Q.pdf" TargetMode="External"/><Relationship Id="rId_hyperlink_30" Type="http://schemas.openxmlformats.org/officeDocument/2006/relationships/hyperlink" Target="https://www.diodes.com/part/view/74AHC1G126Q" TargetMode="External"/><Relationship Id="rId_hyperlink_31" Type="http://schemas.openxmlformats.org/officeDocument/2006/relationships/hyperlink" Target="https://www.diodes.com/assets/Datasheets/74AHC1G14.pdf" TargetMode="External"/><Relationship Id="rId_hyperlink_32" Type="http://schemas.openxmlformats.org/officeDocument/2006/relationships/hyperlink" Target="https://www.diodes.com/part/view/74AHC1G14" TargetMode="External"/><Relationship Id="rId_hyperlink_33" Type="http://schemas.openxmlformats.org/officeDocument/2006/relationships/hyperlink" Target="https://www.diodes.com/assets/Datasheets/74AHC1G14Q.pdf" TargetMode="External"/><Relationship Id="rId_hyperlink_34" Type="http://schemas.openxmlformats.org/officeDocument/2006/relationships/hyperlink" Target="https://www.diodes.com/part/view/74AHC1G14Q" TargetMode="External"/><Relationship Id="rId_hyperlink_35" Type="http://schemas.openxmlformats.org/officeDocument/2006/relationships/hyperlink" Target="https://www.diodes.com/assets/Datasheets/74AHC1G32.pdf" TargetMode="External"/><Relationship Id="rId_hyperlink_36" Type="http://schemas.openxmlformats.org/officeDocument/2006/relationships/hyperlink" Target="https://www.diodes.com/part/view/74AHC1G32" TargetMode="External"/><Relationship Id="rId_hyperlink_37" Type="http://schemas.openxmlformats.org/officeDocument/2006/relationships/hyperlink" Target="https://www.diodes.com/assets/Datasheets/74AHC1G32Q.pdf" TargetMode="External"/><Relationship Id="rId_hyperlink_38" Type="http://schemas.openxmlformats.org/officeDocument/2006/relationships/hyperlink" Target="https://www.diodes.com/part/view/74AHC1G32Q" TargetMode="External"/><Relationship Id="rId_hyperlink_39" Type="http://schemas.openxmlformats.org/officeDocument/2006/relationships/hyperlink" Target="https://www.diodes.com/assets/Datasheets/74AHC1G86.pdf" TargetMode="External"/><Relationship Id="rId_hyperlink_40" Type="http://schemas.openxmlformats.org/officeDocument/2006/relationships/hyperlink" Target="https://www.diodes.com/part/view/74AHC1G86" TargetMode="External"/><Relationship Id="rId_hyperlink_41" Type="http://schemas.openxmlformats.org/officeDocument/2006/relationships/hyperlink" Target="https://www.diodes.com/assets/Datasheets/74AHC1G86Q.pdf" TargetMode="External"/><Relationship Id="rId_hyperlink_42" Type="http://schemas.openxmlformats.org/officeDocument/2006/relationships/hyperlink" Target="https://www.diodes.com/part/view/74AHC1G86Q" TargetMode="External"/><Relationship Id="rId_hyperlink_43" Type="http://schemas.openxmlformats.org/officeDocument/2006/relationships/hyperlink" Target="https://www.diodes.com/assets/Datasheets/74AHC1GU04.pdf" TargetMode="External"/><Relationship Id="rId_hyperlink_44" Type="http://schemas.openxmlformats.org/officeDocument/2006/relationships/hyperlink" Target="https://www.diodes.com/part/view/74AHC1GU04" TargetMode="External"/><Relationship Id="rId_hyperlink_45" Type="http://schemas.openxmlformats.org/officeDocument/2006/relationships/hyperlink" Target="https://www.diodes.com/assets/Datasheets/74AHCT1G00.pdf" TargetMode="External"/><Relationship Id="rId_hyperlink_46" Type="http://schemas.openxmlformats.org/officeDocument/2006/relationships/hyperlink" Target="https://www.diodes.com/part/view/74AHCT1G00" TargetMode="External"/><Relationship Id="rId_hyperlink_47" Type="http://schemas.openxmlformats.org/officeDocument/2006/relationships/hyperlink" Target="https://www.diodes.com/assets/Datasheets/74AHCT1G00Q.pdf" TargetMode="External"/><Relationship Id="rId_hyperlink_48" Type="http://schemas.openxmlformats.org/officeDocument/2006/relationships/hyperlink" Target="https://www.diodes.com/part/view/74AHCT1G00Q" TargetMode="External"/><Relationship Id="rId_hyperlink_49" Type="http://schemas.openxmlformats.org/officeDocument/2006/relationships/hyperlink" Target="https://www.diodes.com/assets/Datasheets/74AHCT1G02.pdf" TargetMode="External"/><Relationship Id="rId_hyperlink_50" Type="http://schemas.openxmlformats.org/officeDocument/2006/relationships/hyperlink" Target="https://www.diodes.com/part/view/74AHCT1G02" TargetMode="External"/><Relationship Id="rId_hyperlink_51" Type="http://schemas.openxmlformats.org/officeDocument/2006/relationships/hyperlink" Target="https://www.diodes.com/assets/Datasheets/74AHCT1G02Q.pdf" TargetMode="External"/><Relationship Id="rId_hyperlink_52" Type="http://schemas.openxmlformats.org/officeDocument/2006/relationships/hyperlink" Target="https://www.diodes.com/part/view/74AHCT1G02Q" TargetMode="External"/><Relationship Id="rId_hyperlink_53" Type="http://schemas.openxmlformats.org/officeDocument/2006/relationships/hyperlink" Target="https://www.diodes.com/assets/Datasheets/74AHCT1G04.pdf" TargetMode="External"/><Relationship Id="rId_hyperlink_54" Type="http://schemas.openxmlformats.org/officeDocument/2006/relationships/hyperlink" Target="https://www.diodes.com/part/view/74AHCT1G04" TargetMode="External"/><Relationship Id="rId_hyperlink_55" Type="http://schemas.openxmlformats.org/officeDocument/2006/relationships/hyperlink" Target="https://www.diodes.com/assets/Datasheets/74AHCT1G04Q.pdf" TargetMode="External"/><Relationship Id="rId_hyperlink_56" Type="http://schemas.openxmlformats.org/officeDocument/2006/relationships/hyperlink" Target="https://www.diodes.com/part/view/74AHCT1G04Q" TargetMode="External"/><Relationship Id="rId_hyperlink_57" Type="http://schemas.openxmlformats.org/officeDocument/2006/relationships/hyperlink" Target="https://www.diodes.com/assets/Datasheets/74AHCT1G07Q.pdf" TargetMode="External"/><Relationship Id="rId_hyperlink_58" Type="http://schemas.openxmlformats.org/officeDocument/2006/relationships/hyperlink" Target="https://www.diodes.com/part/view/74AHCT1G07Q" TargetMode="External"/><Relationship Id="rId_hyperlink_59" Type="http://schemas.openxmlformats.org/officeDocument/2006/relationships/hyperlink" Target="https://www.diodes.com/assets/Datasheets/74AHCT1G08.pdf" TargetMode="External"/><Relationship Id="rId_hyperlink_60" Type="http://schemas.openxmlformats.org/officeDocument/2006/relationships/hyperlink" Target="https://www.diodes.com/part/view/74AHCT1G08" TargetMode="External"/><Relationship Id="rId_hyperlink_61" Type="http://schemas.openxmlformats.org/officeDocument/2006/relationships/hyperlink" Target="https://www.diodes.com/assets/Datasheets/74AHCT1G08Q.pdf" TargetMode="External"/><Relationship Id="rId_hyperlink_62" Type="http://schemas.openxmlformats.org/officeDocument/2006/relationships/hyperlink" Target="https://www.diodes.com/part/view/74AHCT1G08Q" TargetMode="External"/><Relationship Id="rId_hyperlink_63" Type="http://schemas.openxmlformats.org/officeDocument/2006/relationships/hyperlink" Target="https://www.diodes.com/assets/Datasheets/74AHCT1G125.pdf" TargetMode="External"/><Relationship Id="rId_hyperlink_64" Type="http://schemas.openxmlformats.org/officeDocument/2006/relationships/hyperlink" Target="https://www.diodes.com/part/view/74AHCT1G125" TargetMode="External"/><Relationship Id="rId_hyperlink_65" Type="http://schemas.openxmlformats.org/officeDocument/2006/relationships/hyperlink" Target="https://www.diodes.com/assets/Datasheets/74AHCT1G125Q.pdf" TargetMode="External"/><Relationship Id="rId_hyperlink_66" Type="http://schemas.openxmlformats.org/officeDocument/2006/relationships/hyperlink" Target="https://www.diodes.com/part/view/74AHCT1G125Q" TargetMode="External"/><Relationship Id="rId_hyperlink_67" Type="http://schemas.openxmlformats.org/officeDocument/2006/relationships/hyperlink" Target="https://www.diodes.com/assets/Datasheets/74AHCT1G126.pdf" TargetMode="External"/><Relationship Id="rId_hyperlink_68" Type="http://schemas.openxmlformats.org/officeDocument/2006/relationships/hyperlink" Target="https://www.diodes.com/part/view/74AHCT1G126" TargetMode="External"/><Relationship Id="rId_hyperlink_69" Type="http://schemas.openxmlformats.org/officeDocument/2006/relationships/hyperlink" Target="https://www.diodes.com/assets/Datasheets/74AHCT1G126Q.pdf" TargetMode="External"/><Relationship Id="rId_hyperlink_70" Type="http://schemas.openxmlformats.org/officeDocument/2006/relationships/hyperlink" Target="https://www.diodes.com/part/view/74AHCT1G126Q" TargetMode="External"/><Relationship Id="rId_hyperlink_71" Type="http://schemas.openxmlformats.org/officeDocument/2006/relationships/hyperlink" Target="https://www.diodes.com/assets/Datasheets/74AHCT1G14.pdf" TargetMode="External"/><Relationship Id="rId_hyperlink_72" Type="http://schemas.openxmlformats.org/officeDocument/2006/relationships/hyperlink" Target="https://www.diodes.com/part/view/74AHCT1G14" TargetMode="External"/><Relationship Id="rId_hyperlink_73" Type="http://schemas.openxmlformats.org/officeDocument/2006/relationships/hyperlink" Target="https://www.diodes.com/assets/Datasheets/74AHCT1G14Q.pdf" TargetMode="External"/><Relationship Id="rId_hyperlink_74" Type="http://schemas.openxmlformats.org/officeDocument/2006/relationships/hyperlink" Target="https://www.diodes.com/part/view/74AHCT1G14Q" TargetMode="External"/><Relationship Id="rId_hyperlink_75" Type="http://schemas.openxmlformats.org/officeDocument/2006/relationships/hyperlink" Target="https://www.diodes.com/assets/Datasheets/74AHCT1G32.pdf" TargetMode="External"/><Relationship Id="rId_hyperlink_76" Type="http://schemas.openxmlformats.org/officeDocument/2006/relationships/hyperlink" Target="https://www.diodes.com/part/view/74AHCT1G32" TargetMode="External"/><Relationship Id="rId_hyperlink_77" Type="http://schemas.openxmlformats.org/officeDocument/2006/relationships/hyperlink" Target="https://www.diodes.com/assets/Datasheets/74AHCT1G32Q.pdf" TargetMode="External"/><Relationship Id="rId_hyperlink_78" Type="http://schemas.openxmlformats.org/officeDocument/2006/relationships/hyperlink" Target="https://www.diodes.com/part/view/74AHCT1G32Q" TargetMode="External"/><Relationship Id="rId_hyperlink_79" Type="http://schemas.openxmlformats.org/officeDocument/2006/relationships/hyperlink" Target="https://www.diodes.com/assets/Datasheets/74AHCT1G86.pdf" TargetMode="External"/><Relationship Id="rId_hyperlink_80" Type="http://schemas.openxmlformats.org/officeDocument/2006/relationships/hyperlink" Target="https://www.diodes.com/part/view/74AHCT1G86" TargetMode="External"/><Relationship Id="rId_hyperlink_81" Type="http://schemas.openxmlformats.org/officeDocument/2006/relationships/hyperlink" Target="https://www.diodes.com/assets/Datasheets/74AHCT1G86Q.pdf" TargetMode="External"/><Relationship Id="rId_hyperlink_82" Type="http://schemas.openxmlformats.org/officeDocument/2006/relationships/hyperlink" Target="https://www.diodes.com/part/view/74AHCT1G86Q" TargetMode="External"/><Relationship Id="rId_hyperlink_83" Type="http://schemas.openxmlformats.org/officeDocument/2006/relationships/hyperlink" Target="https://www.diodes.com/assets/Datasheets/74AUP1G00.pdf" TargetMode="External"/><Relationship Id="rId_hyperlink_84" Type="http://schemas.openxmlformats.org/officeDocument/2006/relationships/hyperlink" Target="https://www.diodes.com/part/view/74AUP1G00" TargetMode="External"/><Relationship Id="rId_hyperlink_85" Type="http://schemas.openxmlformats.org/officeDocument/2006/relationships/hyperlink" Target="https://www.diodes.com/assets/Datasheets/74AUP1G02.pdf" TargetMode="External"/><Relationship Id="rId_hyperlink_86" Type="http://schemas.openxmlformats.org/officeDocument/2006/relationships/hyperlink" Target="https://www.diodes.com/part/view/74AUP1G02" TargetMode="External"/><Relationship Id="rId_hyperlink_87" Type="http://schemas.openxmlformats.org/officeDocument/2006/relationships/hyperlink" Target="https://www.diodes.com/assets/Datasheets/74AUP1G04.pdf" TargetMode="External"/><Relationship Id="rId_hyperlink_88" Type="http://schemas.openxmlformats.org/officeDocument/2006/relationships/hyperlink" Target="https://www.diodes.com/part/view/74AUP1G04" TargetMode="External"/><Relationship Id="rId_hyperlink_89" Type="http://schemas.openxmlformats.org/officeDocument/2006/relationships/hyperlink" Target="https://www.diodes.com/assets/Datasheets/74AUP1G06.pdf" TargetMode="External"/><Relationship Id="rId_hyperlink_90" Type="http://schemas.openxmlformats.org/officeDocument/2006/relationships/hyperlink" Target="https://www.diodes.com/part/view/74AUP1G06" TargetMode="External"/><Relationship Id="rId_hyperlink_91" Type="http://schemas.openxmlformats.org/officeDocument/2006/relationships/hyperlink" Target="https://www.diodes.com/assets/Datasheets/74AUP1G07.pdf" TargetMode="External"/><Relationship Id="rId_hyperlink_92" Type="http://schemas.openxmlformats.org/officeDocument/2006/relationships/hyperlink" Target="https://www.diodes.com/part/view/74AUP1G07" TargetMode="External"/><Relationship Id="rId_hyperlink_93" Type="http://schemas.openxmlformats.org/officeDocument/2006/relationships/hyperlink" Target="https://www.diodes.com/assets/Datasheets/74AUP1G08.pdf" TargetMode="External"/><Relationship Id="rId_hyperlink_94" Type="http://schemas.openxmlformats.org/officeDocument/2006/relationships/hyperlink" Target="https://www.diodes.com/part/view/74AUP1G08" TargetMode="External"/><Relationship Id="rId_hyperlink_95" Type="http://schemas.openxmlformats.org/officeDocument/2006/relationships/hyperlink" Target="https://www.diodes.com/assets/Datasheets/74AUP1G09.pdf" TargetMode="External"/><Relationship Id="rId_hyperlink_96" Type="http://schemas.openxmlformats.org/officeDocument/2006/relationships/hyperlink" Target="https://www.diodes.com/part/view/74AUP1G09" TargetMode="External"/><Relationship Id="rId_hyperlink_97" Type="http://schemas.openxmlformats.org/officeDocument/2006/relationships/hyperlink" Target="https://www.diodes.com/assets/Datasheets/74AUP1G125.pdf" TargetMode="External"/><Relationship Id="rId_hyperlink_98" Type="http://schemas.openxmlformats.org/officeDocument/2006/relationships/hyperlink" Target="https://www.diodes.com/part/view/74AUP1G125" TargetMode="External"/><Relationship Id="rId_hyperlink_99" Type="http://schemas.openxmlformats.org/officeDocument/2006/relationships/hyperlink" Target="https://www.diodes.com/assets/Datasheets/74AUP1G126.pdf" TargetMode="External"/><Relationship Id="rId_hyperlink_100" Type="http://schemas.openxmlformats.org/officeDocument/2006/relationships/hyperlink" Target="https://www.diodes.com/part/view/74AUP1G126" TargetMode="External"/><Relationship Id="rId_hyperlink_101" Type="http://schemas.openxmlformats.org/officeDocument/2006/relationships/hyperlink" Target="https://www.diodes.com/assets/Datasheets/74AUP1G14.pdf" TargetMode="External"/><Relationship Id="rId_hyperlink_102" Type="http://schemas.openxmlformats.org/officeDocument/2006/relationships/hyperlink" Target="https://www.diodes.com/part/view/74AUP1G14" TargetMode="External"/><Relationship Id="rId_hyperlink_103" Type="http://schemas.openxmlformats.org/officeDocument/2006/relationships/hyperlink" Target="https://www.diodes.com/assets/Datasheets/74AUP1G17.pdf" TargetMode="External"/><Relationship Id="rId_hyperlink_104" Type="http://schemas.openxmlformats.org/officeDocument/2006/relationships/hyperlink" Target="https://www.diodes.com/part/view/74AUP1G17" TargetMode="External"/><Relationship Id="rId_hyperlink_105" Type="http://schemas.openxmlformats.org/officeDocument/2006/relationships/hyperlink" Target="https://www.diodes.com/assets/Datasheets/74AUP1G32.pdf" TargetMode="External"/><Relationship Id="rId_hyperlink_106" Type="http://schemas.openxmlformats.org/officeDocument/2006/relationships/hyperlink" Target="https://www.diodes.com/part/view/74AUP1G32" TargetMode="External"/><Relationship Id="rId_hyperlink_107" Type="http://schemas.openxmlformats.org/officeDocument/2006/relationships/hyperlink" Target="https://www.diodes.com/assets/Datasheets/74AUP1G34.pdf" TargetMode="External"/><Relationship Id="rId_hyperlink_108" Type="http://schemas.openxmlformats.org/officeDocument/2006/relationships/hyperlink" Target="https://www.diodes.com/part/view/74AUP1G34" TargetMode="External"/><Relationship Id="rId_hyperlink_109" Type="http://schemas.openxmlformats.org/officeDocument/2006/relationships/hyperlink" Target="https://www.diodes.com/assets/Datasheets/74AUP1G86.pdf" TargetMode="External"/><Relationship Id="rId_hyperlink_110" Type="http://schemas.openxmlformats.org/officeDocument/2006/relationships/hyperlink" Target="https://www.diodes.com/part/view/74AUP1G86" TargetMode="External"/><Relationship Id="rId_hyperlink_111" Type="http://schemas.openxmlformats.org/officeDocument/2006/relationships/hyperlink" Target="https://www.diodes.com/assets/Datasheets/74AUP1T34.pdf" TargetMode="External"/><Relationship Id="rId_hyperlink_112" Type="http://schemas.openxmlformats.org/officeDocument/2006/relationships/hyperlink" Target="https://www.diodes.com/part/view/74AUP1T34" TargetMode="External"/><Relationship Id="rId_hyperlink_113" Type="http://schemas.openxmlformats.org/officeDocument/2006/relationships/hyperlink" Target="https://www.diodes.com/assets/Datasheets/74AUP1T34Q.pdf" TargetMode="External"/><Relationship Id="rId_hyperlink_114" Type="http://schemas.openxmlformats.org/officeDocument/2006/relationships/hyperlink" Target="https://www.diodes.com/part/view/74AUP1T34Q" TargetMode="External"/><Relationship Id="rId_hyperlink_115" Type="http://schemas.openxmlformats.org/officeDocument/2006/relationships/hyperlink" Target="https://www.diodes.com/assets/Datasheets/74AVC1T45.pdf" TargetMode="External"/><Relationship Id="rId_hyperlink_116" Type="http://schemas.openxmlformats.org/officeDocument/2006/relationships/hyperlink" Target="https://www.diodes.com/part/view/74AVC1T45" TargetMode="External"/><Relationship Id="rId_hyperlink_117" Type="http://schemas.openxmlformats.org/officeDocument/2006/relationships/hyperlink" Target="https://www.diodes.com/assets/Datasheets/74AVCH1T45.pdf" TargetMode="External"/><Relationship Id="rId_hyperlink_118" Type="http://schemas.openxmlformats.org/officeDocument/2006/relationships/hyperlink" Target="https://www.diodes.com/part/view/74AVCH1T45" TargetMode="External"/><Relationship Id="rId_hyperlink_119" Type="http://schemas.openxmlformats.org/officeDocument/2006/relationships/hyperlink" Target="https://www.diodes.com/assets/Datasheets/74LVC1G00.pdf" TargetMode="External"/><Relationship Id="rId_hyperlink_120" Type="http://schemas.openxmlformats.org/officeDocument/2006/relationships/hyperlink" Target="https://www.diodes.com/part/view/74LVC1G00" TargetMode="External"/><Relationship Id="rId_hyperlink_121" Type="http://schemas.openxmlformats.org/officeDocument/2006/relationships/hyperlink" Target="https://www.diodes.com/assets/Datasheets/74LVC1G00Q.pdf" TargetMode="External"/><Relationship Id="rId_hyperlink_122" Type="http://schemas.openxmlformats.org/officeDocument/2006/relationships/hyperlink" Target="https://www.diodes.com/part/view/74LVC1G00Q" TargetMode="External"/><Relationship Id="rId_hyperlink_123" Type="http://schemas.openxmlformats.org/officeDocument/2006/relationships/hyperlink" Target="https://www.diodes.com/assets/Datasheets/74LVC1G02.pdf" TargetMode="External"/><Relationship Id="rId_hyperlink_124" Type="http://schemas.openxmlformats.org/officeDocument/2006/relationships/hyperlink" Target="https://www.diodes.com/part/view/74LVC1G02" TargetMode="External"/><Relationship Id="rId_hyperlink_125" Type="http://schemas.openxmlformats.org/officeDocument/2006/relationships/hyperlink" Target="https://www.diodes.com/assets/Datasheets/74LVC1G02Q.pdf" TargetMode="External"/><Relationship Id="rId_hyperlink_126" Type="http://schemas.openxmlformats.org/officeDocument/2006/relationships/hyperlink" Target="https://www.diodes.com/part/view/74LVC1G02Q" TargetMode="External"/><Relationship Id="rId_hyperlink_127" Type="http://schemas.openxmlformats.org/officeDocument/2006/relationships/hyperlink" Target="https://www.diodes.com/assets/Datasheets/74LVC1G04.pdf" TargetMode="External"/><Relationship Id="rId_hyperlink_128" Type="http://schemas.openxmlformats.org/officeDocument/2006/relationships/hyperlink" Target="https://www.diodes.com/part/view/74LVC1G04" TargetMode="External"/><Relationship Id="rId_hyperlink_129" Type="http://schemas.openxmlformats.org/officeDocument/2006/relationships/hyperlink" Target="https://www.diodes.com/assets/Datasheets/74LVC1G04Q.pdf" TargetMode="External"/><Relationship Id="rId_hyperlink_130" Type="http://schemas.openxmlformats.org/officeDocument/2006/relationships/hyperlink" Target="https://www.diodes.com/part/view/74LVC1G04Q" TargetMode="External"/><Relationship Id="rId_hyperlink_131" Type="http://schemas.openxmlformats.org/officeDocument/2006/relationships/hyperlink" Target="https://www.diodes.com/assets/Datasheets/74LVC1G06.pdf" TargetMode="External"/><Relationship Id="rId_hyperlink_132" Type="http://schemas.openxmlformats.org/officeDocument/2006/relationships/hyperlink" Target="https://www.diodes.com/part/view/74LVC1G06" TargetMode="External"/><Relationship Id="rId_hyperlink_133" Type="http://schemas.openxmlformats.org/officeDocument/2006/relationships/hyperlink" Target="https://www.diodes.com/assets/Datasheets/74LVC1G06Q.pdf" TargetMode="External"/><Relationship Id="rId_hyperlink_134" Type="http://schemas.openxmlformats.org/officeDocument/2006/relationships/hyperlink" Target="https://www.diodes.com/part/view/74LVC1G06Q" TargetMode="External"/><Relationship Id="rId_hyperlink_135" Type="http://schemas.openxmlformats.org/officeDocument/2006/relationships/hyperlink" Target="https://www.diodes.com/assets/Datasheets/74LVC1G07.pdf" TargetMode="External"/><Relationship Id="rId_hyperlink_136" Type="http://schemas.openxmlformats.org/officeDocument/2006/relationships/hyperlink" Target="https://www.diodes.com/part/view/74LVC1G07" TargetMode="External"/><Relationship Id="rId_hyperlink_137" Type="http://schemas.openxmlformats.org/officeDocument/2006/relationships/hyperlink" Target="https://www.diodes.com/assets/Datasheets/74LVC1G07Q.pdf" TargetMode="External"/><Relationship Id="rId_hyperlink_138" Type="http://schemas.openxmlformats.org/officeDocument/2006/relationships/hyperlink" Target="https://www.diodes.com/part/view/74LVC1G07Q" TargetMode="External"/><Relationship Id="rId_hyperlink_139" Type="http://schemas.openxmlformats.org/officeDocument/2006/relationships/hyperlink" Target="https://www.diodes.com/assets/Datasheets/74LVC1G08.pdf" TargetMode="External"/><Relationship Id="rId_hyperlink_140" Type="http://schemas.openxmlformats.org/officeDocument/2006/relationships/hyperlink" Target="https://www.diodes.com/part/view/74LVC1G08" TargetMode="External"/><Relationship Id="rId_hyperlink_141" Type="http://schemas.openxmlformats.org/officeDocument/2006/relationships/hyperlink" Target="https://www.diodes.com/assets/Datasheets/74LVC1G08Q.pdf" TargetMode="External"/><Relationship Id="rId_hyperlink_142" Type="http://schemas.openxmlformats.org/officeDocument/2006/relationships/hyperlink" Target="https://www.diodes.com/part/view/74LVC1G08Q" TargetMode="External"/><Relationship Id="rId_hyperlink_143" Type="http://schemas.openxmlformats.org/officeDocument/2006/relationships/hyperlink" Target="https://www.diodes.com/assets/Datasheets/74LVC1G10.pdf" TargetMode="External"/><Relationship Id="rId_hyperlink_144" Type="http://schemas.openxmlformats.org/officeDocument/2006/relationships/hyperlink" Target="https://www.diodes.com/part/view/74LVC1G10" TargetMode="External"/><Relationship Id="rId_hyperlink_145" Type="http://schemas.openxmlformats.org/officeDocument/2006/relationships/hyperlink" Target="https://www.diodes.com/assets/Datasheets/74LVC1G11.pdf" TargetMode="External"/><Relationship Id="rId_hyperlink_146" Type="http://schemas.openxmlformats.org/officeDocument/2006/relationships/hyperlink" Target="https://www.diodes.com/part/view/74LVC1G11" TargetMode="External"/><Relationship Id="rId_hyperlink_147" Type="http://schemas.openxmlformats.org/officeDocument/2006/relationships/hyperlink" Target="https://www.diodes.com/assets/Datasheets/74LVC1G125.pdf" TargetMode="External"/><Relationship Id="rId_hyperlink_148" Type="http://schemas.openxmlformats.org/officeDocument/2006/relationships/hyperlink" Target="https://www.diodes.com/part/view/74LVC1G125" TargetMode="External"/><Relationship Id="rId_hyperlink_149" Type="http://schemas.openxmlformats.org/officeDocument/2006/relationships/hyperlink" Target="https://www.diodes.com/assets/Datasheets/74LVC1G125Q.pdf" TargetMode="External"/><Relationship Id="rId_hyperlink_150" Type="http://schemas.openxmlformats.org/officeDocument/2006/relationships/hyperlink" Target="https://www.diodes.com/part/view/74LVC1G125Q" TargetMode="External"/><Relationship Id="rId_hyperlink_151" Type="http://schemas.openxmlformats.org/officeDocument/2006/relationships/hyperlink" Target="https://www.diodes.com/assets/Datasheets/74LVC1G126.pdf" TargetMode="External"/><Relationship Id="rId_hyperlink_152" Type="http://schemas.openxmlformats.org/officeDocument/2006/relationships/hyperlink" Target="https://www.diodes.com/part/view/74LVC1G126" TargetMode="External"/><Relationship Id="rId_hyperlink_153" Type="http://schemas.openxmlformats.org/officeDocument/2006/relationships/hyperlink" Target="https://www.diodes.com/assets/Datasheets/74LVC1G126Q.pdf" TargetMode="External"/><Relationship Id="rId_hyperlink_154" Type="http://schemas.openxmlformats.org/officeDocument/2006/relationships/hyperlink" Target="https://www.diodes.com/part/view/74LVC1G126Q" TargetMode="External"/><Relationship Id="rId_hyperlink_155" Type="http://schemas.openxmlformats.org/officeDocument/2006/relationships/hyperlink" Target="https://www.diodes.com/assets/Datasheets/74LVC1G14.pdf" TargetMode="External"/><Relationship Id="rId_hyperlink_156" Type="http://schemas.openxmlformats.org/officeDocument/2006/relationships/hyperlink" Target="https://www.diodes.com/part/view/74LVC1G14" TargetMode="External"/><Relationship Id="rId_hyperlink_157" Type="http://schemas.openxmlformats.org/officeDocument/2006/relationships/hyperlink" Target="https://www.diodes.com/assets/Datasheets/74LVC1G14Q.pdf" TargetMode="External"/><Relationship Id="rId_hyperlink_158" Type="http://schemas.openxmlformats.org/officeDocument/2006/relationships/hyperlink" Target="https://www.diodes.com/part/view/74LVC1G14Q" TargetMode="External"/><Relationship Id="rId_hyperlink_159" Type="http://schemas.openxmlformats.org/officeDocument/2006/relationships/hyperlink" Target="https://www.diodes.com/assets/Datasheets/74LVC1G17.pdf" TargetMode="External"/><Relationship Id="rId_hyperlink_160" Type="http://schemas.openxmlformats.org/officeDocument/2006/relationships/hyperlink" Target="https://www.diodes.com/part/view/74LVC1G17" TargetMode="External"/><Relationship Id="rId_hyperlink_161" Type="http://schemas.openxmlformats.org/officeDocument/2006/relationships/hyperlink" Target="https://www.diodes.com/assets/Datasheets/74LVC1G17Q.pdf" TargetMode="External"/><Relationship Id="rId_hyperlink_162" Type="http://schemas.openxmlformats.org/officeDocument/2006/relationships/hyperlink" Target="https://www.diodes.com/part/view/74LVC1G17Q" TargetMode="External"/><Relationship Id="rId_hyperlink_163" Type="http://schemas.openxmlformats.org/officeDocument/2006/relationships/hyperlink" Target="https://www.diodes.com/assets/Datasheets/74LVC1G3157.pdf" TargetMode="External"/><Relationship Id="rId_hyperlink_164" Type="http://schemas.openxmlformats.org/officeDocument/2006/relationships/hyperlink" Target="https://www.diodes.com/part/view/74LVC1G3157" TargetMode="External"/><Relationship Id="rId_hyperlink_165" Type="http://schemas.openxmlformats.org/officeDocument/2006/relationships/hyperlink" Target="https://www.diodes.com/assets/Datasheets/74LVC1G32.pdf" TargetMode="External"/><Relationship Id="rId_hyperlink_166" Type="http://schemas.openxmlformats.org/officeDocument/2006/relationships/hyperlink" Target="https://www.diodes.com/part/view/74LVC1G32" TargetMode="External"/><Relationship Id="rId_hyperlink_167" Type="http://schemas.openxmlformats.org/officeDocument/2006/relationships/hyperlink" Target="https://www.diodes.com/assets/Datasheets/74LVC1G32Q.pdf" TargetMode="External"/><Relationship Id="rId_hyperlink_168" Type="http://schemas.openxmlformats.org/officeDocument/2006/relationships/hyperlink" Target="https://www.diodes.com/part/view/74LVC1G32Q" TargetMode="External"/><Relationship Id="rId_hyperlink_169" Type="http://schemas.openxmlformats.org/officeDocument/2006/relationships/hyperlink" Target="https://www.diodes.com/assets/Datasheets/74LVC1G34.pdf" TargetMode="External"/><Relationship Id="rId_hyperlink_170" Type="http://schemas.openxmlformats.org/officeDocument/2006/relationships/hyperlink" Target="https://www.diodes.com/part/view/74LVC1G34" TargetMode="External"/><Relationship Id="rId_hyperlink_171" Type="http://schemas.openxmlformats.org/officeDocument/2006/relationships/hyperlink" Target="https://www.diodes.com/assets/Datasheets/74LVC1G34Q.pdf" TargetMode="External"/><Relationship Id="rId_hyperlink_172" Type="http://schemas.openxmlformats.org/officeDocument/2006/relationships/hyperlink" Target="https://www.diodes.com/part/view/74LVC1G34Q" TargetMode="External"/><Relationship Id="rId_hyperlink_173" Type="http://schemas.openxmlformats.org/officeDocument/2006/relationships/hyperlink" Target="https://www.diodes.com/assets/Datasheets/74LVC1G57.pdf" TargetMode="External"/><Relationship Id="rId_hyperlink_174" Type="http://schemas.openxmlformats.org/officeDocument/2006/relationships/hyperlink" Target="https://www.diodes.com/part/view/74LVC1G57" TargetMode="External"/><Relationship Id="rId_hyperlink_175" Type="http://schemas.openxmlformats.org/officeDocument/2006/relationships/hyperlink" Target="https://www.diodes.com/assets/Datasheets/74LVC1G58.pdf" TargetMode="External"/><Relationship Id="rId_hyperlink_176" Type="http://schemas.openxmlformats.org/officeDocument/2006/relationships/hyperlink" Target="https://www.diodes.com/part/view/74LVC1G58" TargetMode="External"/><Relationship Id="rId_hyperlink_177" Type="http://schemas.openxmlformats.org/officeDocument/2006/relationships/hyperlink" Target="https://www.diodes.com/assets/Datasheets/74LVC1G86.pdf" TargetMode="External"/><Relationship Id="rId_hyperlink_178" Type="http://schemas.openxmlformats.org/officeDocument/2006/relationships/hyperlink" Target="https://www.diodes.com/part/view/74LVC1G86" TargetMode="External"/><Relationship Id="rId_hyperlink_179" Type="http://schemas.openxmlformats.org/officeDocument/2006/relationships/hyperlink" Target="https://www.diodes.com/assets/Datasheets/74LVC1G86Q.pdf" TargetMode="External"/><Relationship Id="rId_hyperlink_180" Type="http://schemas.openxmlformats.org/officeDocument/2006/relationships/hyperlink" Target="https://www.diodes.com/part/view/74LVC1G86Q" TargetMode="External"/><Relationship Id="rId_hyperlink_181" Type="http://schemas.openxmlformats.org/officeDocument/2006/relationships/hyperlink" Target="https://www.diodes.com/assets/Datasheets/74LVC1G97.pdf" TargetMode="External"/><Relationship Id="rId_hyperlink_182" Type="http://schemas.openxmlformats.org/officeDocument/2006/relationships/hyperlink" Target="https://www.diodes.com/part/view/74LVC1G97" TargetMode="External"/><Relationship Id="rId_hyperlink_183" Type="http://schemas.openxmlformats.org/officeDocument/2006/relationships/hyperlink" Target="https://www.diodes.com/assets/Datasheets/74LVC1G98.pdf" TargetMode="External"/><Relationship Id="rId_hyperlink_184" Type="http://schemas.openxmlformats.org/officeDocument/2006/relationships/hyperlink" Target="https://www.diodes.com/part/view/74LVC1G98" TargetMode="External"/><Relationship Id="rId_hyperlink_185" Type="http://schemas.openxmlformats.org/officeDocument/2006/relationships/hyperlink" Target="https://www.diodes.com/assets/Datasheets/74LVC1T45.pdf" TargetMode="External"/><Relationship Id="rId_hyperlink_186" Type="http://schemas.openxmlformats.org/officeDocument/2006/relationships/hyperlink" Target="https://www.diodes.com/part/view/74LVC1T45" TargetMode="External"/><Relationship Id="rId_hyperlink_187" Type="http://schemas.openxmlformats.org/officeDocument/2006/relationships/hyperlink" Target="https://www.diodes.com/assets/Datasheets/74LVCE1G00.pdf" TargetMode="External"/><Relationship Id="rId_hyperlink_188" Type="http://schemas.openxmlformats.org/officeDocument/2006/relationships/hyperlink" Target="https://www.diodes.com/part/view/74LVCE1G00" TargetMode="External"/><Relationship Id="rId_hyperlink_189" Type="http://schemas.openxmlformats.org/officeDocument/2006/relationships/hyperlink" Target="https://www.diodes.com/assets/Datasheets/74LVCE1G02.pdf" TargetMode="External"/><Relationship Id="rId_hyperlink_190" Type="http://schemas.openxmlformats.org/officeDocument/2006/relationships/hyperlink" Target="https://www.diodes.com/part/view/74LVCE1G02" TargetMode="External"/><Relationship Id="rId_hyperlink_191" Type="http://schemas.openxmlformats.org/officeDocument/2006/relationships/hyperlink" Target="https://www.diodes.com/assets/Datasheets/74LVCE1G04.pdf" TargetMode="External"/><Relationship Id="rId_hyperlink_192" Type="http://schemas.openxmlformats.org/officeDocument/2006/relationships/hyperlink" Target="https://www.diodes.com/part/view/74LVCE1G04" TargetMode="External"/><Relationship Id="rId_hyperlink_193" Type="http://schemas.openxmlformats.org/officeDocument/2006/relationships/hyperlink" Target="https://www.diodes.com/assets/Datasheets/74LVCE1G06.pdf" TargetMode="External"/><Relationship Id="rId_hyperlink_194" Type="http://schemas.openxmlformats.org/officeDocument/2006/relationships/hyperlink" Target="https://www.diodes.com/part/view/74LVCE1G06" TargetMode="External"/><Relationship Id="rId_hyperlink_195" Type="http://schemas.openxmlformats.org/officeDocument/2006/relationships/hyperlink" Target="https://www.diodes.com/assets/Datasheets/74LVCE1G07.pdf" TargetMode="External"/><Relationship Id="rId_hyperlink_196" Type="http://schemas.openxmlformats.org/officeDocument/2006/relationships/hyperlink" Target="https://www.diodes.com/part/view/74LVCE1G07" TargetMode="External"/><Relationship Id="rId_hyperlink_197" Type="http://schemas.openxmlformats.org/officeDocument/2006/relationships/hyperlink" Target="https://www.diodes.com/assets/Datasheets/74LVCE1G08.pdf" TargetMode="External"/><Relationship Id="rId_hyperlink_198" Type="http://schemas.openxmlformats.org/officeDocument/2006/relationships/hyperlink" Target="https://www.diodes.com/part/view/74LVCE1G08" TargetMode="External"/><Relationship Id="rId_hyperlink_199" Type="http://schemas.openxmlformats.org/officeDocument/2006/relationships/hyperlink" Target="https://www.diodes.com/assets/Datasheets/74LVCE1G125.pdf" TargetMode="External"/><Relationship Id="rId_hyperlink_200" Type="http://schemas.openxmlformats.org/officeDocument/2006/relationships/hyperlink" Target="https://www.diodes.com/part/view/74LVCE1G125" TargetMode="External"/><Relationship Id="rId_hyperlink_201" Type="http://schemas.openxmlformats.org/officeDocument/2006/relationships/hyperlink" Target="https://www.diodes.com/assets/Datasheets/74LVCE1G126.pdf" TargetMode="External"/><Relationship Id="rId_hyperlink_202" Type="http://schemas.openxmlformats.org/officeDocument/2006/relationships/hyperlink" Target="https://www.diodes.com/part/view/74LVCE1G126" TargetMode="External"/><Relationship Id="rId_hyperlink_203" Type="http://schemas.openxmlformats.org/officeDocument/2006/relationships/hyperlink" Target="https://www.diodes.com/assets/Datasheets/74LVCE1G32.pdf" TargetMode="External"/><Relationship Id="rId_hyperlink_204" Type="http://schemas.openxmlformats.org/officeDocument/2006/relationships/hyperlink" Target="https://www.diodes.com/part/view/74LVCE1G32" TargetMode="External"/><Relationship Id="rId_hyperlink_205" Type="http://schemas.openxmlformats.org/officeDocument/2006/relationships/hyperlink" Target="https://www.diodes.com/assets/Datasheets/74LVCE1G86.pdf" TargetMode="External"/><Relationship Id="rId_hyperlink_206" Type="http://schemas.openxmlformats.org/officeDocument/2006/relationships/hyperlink" Target="https://www.diodes.com/part/view/74LVCE1G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0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Hyperlink("https://www.diodes.com/assets/Datasheets/74AHC1G00.pdf")</f>
        <v>https://www.diodes.com/assets/Datasheets/74AHC1G00.pdf</v>
      </c>
      <c r="C2" t="str">
        <f>Hyperlink("https://www.diodes.com/part/view/74AHC1G00","74AHC1G00")</f>
        <v>74AHC1G00</v>
      </c>
      <c r="D2" t="s">
        <v>16</v>
      </c>
      <c r="E2" t="s">
        <v>17</v>
      </c>
      <c r="F2" t="s">
        <v>18</v>
      </c>
      <c r="G2" t="s">
        <v>19</v>
      </c>
      <c r="H2">
        <v>1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Hyperlink("https://www.diodes.com/assets/Datasheets/74AHC1G00Q.pdf")</f>
        <v>https://www.diodes.com/assets/Datasheets/74AHC1G00Q.pdf</v>
      </c>
      <c r="C3" t="str">
        <f>Hyperlink("https://www.diodes.com/part/view/74AHC1G00Q","74AHC1G00Q")</f>
        <v>74AHC1G00Q</v>
      </c>
      <c r="D3" t="s">
        <v>16</v>
      </c>
      <c r="E3" t="s">
        <v>17</v>
      </c>
      <c r="F3" t="s">
        <v>18</v>
      </c>
      <c r="G3" t="s">
        <v>25</v>
      </c>
      <c r="H3">
        <v>1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23</v>
      </c>
    </row>
    <row r="4" spans="1:15">
      <c r="A4" t="s">
        <v>26</v>
      </c>
      <c r="B4" s="2" t="str">
        <f>Hyperlink("https://www.diodes.com/assets/Datasheets/74AHC1G02.pdf")</f>
        <v>https://www.diodes.com/assets/Datasheets/74AHC1G02.pdf</v>
      </c>
      <c r="C4" t="str">
        <f>Hyperlink("https://www.diodes.com/part/view/74AHC1G02","74AHC1G02")</f>
        <v>74AHC1G02</v>
      </c>
      <c r="D4" t="s">
        <v>27</v>
      </c>
      <c r="E4" t="s">
        <v>28</v>
      </c>
      <c r="F4" t="s">
        <v>18</v>
      </c>
      <c r="G4" t="s">
        <v>19</v>
      </c>
      <c r="H4">
        <v>1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23</v>
      </c>
    </row>
    <row r="5" spans="1:15">
      <c r="A5" t="s">
        <v>29</v>
      </c>
      <c r="B5" s="2" t="str">
        <f>Hyperlink("https://www.diodes.com/assets/Datasheets/74AHC1G02Q.pdf")</f>
        <v>https://www.diodes.com/assets/Datasheets/74AHC1G02Q.pdf</v>
      </c>
      <c r="C5" t="str">
        <f>Hyperlink("https://www.diodes.com/part/view/74AHC1G02Q","74AHC1G02Q")</f>
        <v>74AHC1G02Q</v>
      </c>
      <c r="D5" t="s">
        <v>27</v>
      </c>
      <c r="E5" t="s">
        <v>28</v>
      </c>
      <c r="F5" t="s">
        <v>18</v>
      </c>
      <c r="G5" t="s">
        <v>25</v>
      </c>
      <c r="H5">
        <v>1</v>
      </c>
      <c r="I5" t="s">
        <v>20</v>
      </c>
      <c r="J5">
        <v>2</v>
      </c>
      <c r="K5">
        <v>5.5</v>
      </c>
      <c r="L5" t="s">
        <v>21</v>
      </c>
      <c r="M5" t="s">
        <v>22</v>
      </c>
      <c r="N5">
        <v>8</v>
      </c>
      <c r="O5" t="s">
        <v>23</v>
      </c>
    </row>
    <row r="6" spans="1:15">
      <c r="A6" t="s">
        <v>30</v>
      </c>
      <c r="B6" s="2" t="str">
        <f>Hyperlink("https://www.diodes.com/assets/Datasheets/74AHC1G04.pdf")</f>
        <v>https://www.diodes.com/assets/Datasheets/74AHC1G04.pdf</v>
      </c>
      <c r="C6" t="str">
        <f>Hyperlink("https://www.diodes.com/part/view/74AHC1G04","74AHC1G04")</f>
        <v>74AHC1G04</v>
      </c>
      <c r="D6" t="s">
        <v>31</v>
      </c>
      <c r="E6" t="s">
        <v>31</v>
      </c>
      <c r="F6" t="s">
        <v>32</v>
      </c>
      <c r="G6" t="s">
        <v>19</v>
      </c>
      <c r="H6">
        <v>1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23</v>
      </c>
    </row>
    <row r="7" spans="1:15">
      <c r="A7" t="s">
        <v>33</v>
      </c>
      <c r="B7" s="2" t="str">
        <f>Hyperlink("https://www.diodes.com/assets/Datasheets/74AHC1G04Q.pdf")</f>
        <v>https://www.diodes.com/assets/Datasheets/74AHC1G04Q.pdf</v>
      </c>
      <c r="C7" t="str">
        <f>Hyperlink("https://www.diodes.com/part/view/74AHC1G04Q","74AHC1G04Q")</f>
        <v>74AHC1G04Q</v>
      </c>
      <c r="D7" t="s">
        <v>31</v>
      </c>
      <c r="E7" t="s">
        <v>31</v>
      </c>
      <c r="F7" t="s">
        <v>32</v>
      </c>
      <c r="G7" t="s">
        <v>25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22</v>
      </c>
      <c r="N7">
        <v>8</v>
      </c>
      <c r="O7" t="s">
        <v>23</v>
      </c>
    </row>
    <row r="8" spans="1:15">
      <c r="A8" t="s">
        <v>34</v>
      </c>
      <c r="B8" s="2" t="str">
        <f>Hyperlink("https://www.diodes.com/assets/Datasheets/74AHC1G07Q.pdf")</f>
        <v>https://www.diodes.com/assets/Datasheets/74AHC1G07Q.pdf</v>
      </c>
      <c r="C8" t="str">
        <f>Hyperlink("https://www.diodes.com/part/view/74AHC1G07Q","74AHC1G07Q")</f>
        <v>74AHC1G07Q</v>
      </c>
      <c r="D8" t="s">
        <v>35</v>
      </c>
      <c r="E8" t="s">
        <v>36</v>
      </c>
      <c r="F8" t="s">
        <v>32</v>
      </c>
      <c r="G8" t="s">
        <v>25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37</v>
      </c>
      <c r="N8">
        <v>8</v>
      </c>
      <c r="O8" t="s">
        <v>23</v>
      </c>
    </row>
    <row r="9" spans="1:15">
      <c r="A9" t="s">
        <v>38</v>
      </c>
      <c r="B9" s="2" t="str">
        <f>Hyperlink("https://www.diodes.com/assets/Datasheets/74AHC1G08.pdf")</f>
        <v>https://www.diodes.com/assets/Datasheets/74AHC1G08.pdf</v>
      </c>
      <c r="C9" t="str">
        <f>Hyperlink("https://www.diodes.com/part/view/74AHC1G08","74AHC1G08")</f>
        <v>74AHC1G08</v>
      </c>
      <c r="D9" t="s">
        <v>39</v>
      </c>
      <c r="E9" t="s">
        <v>40</v>
      </c>
      <c r="F9" t="s">
        <v>18</v>
      </c>
      <c r="G9" t="s">
        <v>19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22</v>
      </c>
      <c r="N9">
        <v>8</v>
      </c>
      <c r="O9" t="s">
        <v>23</v>
      </c>
    </row>
    <row r="10" spans="1:15">
      <c r="A10" t="s">
        <v>41</v>
      </c>
      <c r="B10" s="2" t="str">
        <f>Hyperlink("https://www.diodes.com/assets/Datasheets/74AHC1G08Q.pdf")</f>
        <v>https://www.diodes.com/assets/Datasheets/74AHC1G08Q.pdf</v>
      </c>
      <c r="C10" t="str">
        <f>Hyperlink("https://www.diodes.com/part/view/74AHC1G08Q","74AHC1G08Q")</f>
        <v>74AHC1G08Q</v>
      </c>
      <c r="D10" t="s">
        <v>39</v>
      </c>
      <c r="E10" t="s">
        <v>40</v>
      </c>
      <c r="F10" t="s">
        <v>18</v>
      </c>
      <c r="G10" t="s">
        <v>25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22</v>
      </c>
      <c r="N10">
        <v>8</v>
      </c>
      <c r="O10" t="s">
        <v>23</v>
      </c>
    </row>
    <row r="11" spans="1:15">
      <c r="A11" t="s">
        <v>42</v>
      </c>
      <c r="B11" s="2" t="str">
        <f>Hyperlink("https://www.diodes.com/assets/Datasheets/74AHC1G09.pdf")</f>
        <v>https://www.diodes.com/assets/Datasheets/74AHC1G09.pdf</v>
      </c>
      <c r="C11" t="str">
        <f>Hyperlink("https://www.diodes.com/part/view/74AHC1G09","74AHC1G09")</f>
        <v>74AHC1G09</v>
      </c>
      <c r="D11" t="s">
        <v>43</v>
      </c>
      <c r="E11" t="s">
        <v>40</v>
      </c>
      <c r="F11" t="s">
        <v>18</v>
      </c>
      <c r="G11" t="s">
        <v>19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37</v>
      </c>
      <c r="N11">
        <v>8</v>
      </c>
      <c r="O11" t="s">
        <v>23</v>
      </c>
    </row>
    <row r="12" spans="1:15">
      <c r="A12" t="s">
        <v>44</v>
      </c>
      <c r="B12" s="2" t="str">
        <f>Hyperlink("https://www.diodes.com/assets/Datasheets/74AHC1G09Q.pdf")</f>
        <v>https://www.diodes.com/assets/Datasheets/74AHC1G09Q.pdf</v>
      </c>
      <c r="C12" t="str">
        <f>Hyperlink("https://www.diodes.com/part/view/74AHC1G09Q","74AHC1G09Q")</f>
        <v>74AHC1G09Q</v>
      </c>
      <c r="D12" t="s">
        <v>39</v>
      </c>
      <c r="E12" t="s">
        <v>40</v>
      </c>
      <c r="F12" t="s">
        <v>18</v>
      </c>
      <c r="G12" t="s">
        <v>25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37</v>
      </c>
      <c r="N12">
        <v>8</v>
      </c>
      <c r="O12" t="s">
        <v>23</v>
      </c>
    </row>
    <row r="13" spans="1:15">
      <c r="A13" t="s">
        <v>45</v>
      </c>
      <c r="B13" s="2" t="str">
        <f>Hyperlink("https://www.diodes.com/assets/Datasheets/74AHC1G125.pdf")</f>
        <v>https://www.diodes.com/assets/Datasheets/74AHC1G125.pdf</v>
      </c>
      <c r="C13" t="str">
        <f>Hyperlink("https://www.diodes.com/part/view/74AHC1G125","74AHC1G125")</f>
        <v>74AHC1G125</v>
      </c>
      <c r="D13" t="s">
        <v>46</v>
      </c>
      <c r="E13" t="s">
        <v>36</v>
      </c>
      <c r="F13" t="s">
        <v>32</v>
      </c>
      <c r="G13" t="s">
        <v>19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47</v>
      </c>
      <c r="N13">
        <v>8</v>
      </c>
      <c r="O13" t="s">
        <v>23</v>
      </c>
    </row>
    <row r="14" spans="1:15">
      <c r="A14" t="s">
        <v>48</v>
      </c>
      <c r="B14" s="2" t="str">
        <f>Hyperlink("https://www.diodes.com/assets/Datasheets/74AHC1G125Q.pdf")</f>
        <v>https://www.diodes.com/assets/Datasheets/74AHC1G125Q.pdf</v>
      </c>
      <c r="C14" t="str">
        <f>Hyperlink("https://www.diodes.com/part/view/74AHC1G125Q","74AHC1G125Q")</f>
        <v>74AHC1G125Q</v>
      </c>
      <c r="D14" t="s">
        <v>46</v>
      </c>
      <c r="E14" t="s">
        <v>36</v>
      </c>
      <c r="F14" t="s">
        <v>32</v>
      </c>
      <c r="G14" t="s">
        <v>25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47</v>
      </c>
      <c r="N14">
        <v>8</v>
      </c>
      <c r="O14" t="s">
        <v>23</v>
      </c>
    </row>
    <row r="15" spans="1:15">
      <c r="A15" t="s">
        <v>49</v>
      </c>
      <c r="B15" s="2" t="str">
        <f>Hyperlink("https://www.diodes.com/assets/Datasheets/74AHC1G126.pdf")</f>
        <v>https://www.diodes.com/assets/Datasheets/74AHC1G126.pdf</v>
      </c>
      <c r="C15" t="str">
        <f>Hyperlink("https://www.diodes.com/part/view/74AHC1G126","74AHC1G126")</f>
        <v>74AHC1G126</v>
      </c>
      <c r="D15" t="s">
        <v>50</v>
      </c>
      <c r="E15" t="s">
        <v>36</v>
      </c>
      <c r="F15" t="s">
        <v>32</v>
      </c>
      <c r="G15" t="s">
        <v>19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47</v>
      </c>
      <c r="N15">
        <v>8</v>
      </c>
      <c r="O15" t="s">
        <v>23</v>
      </c>
    </row>
    <row r="16" spans="1:15">
      <c r="A16" t="s">
        <v>51</v>
      </c>
      <c r="B16" s="2" t="str">
        <f>Hyperlink("https://www.diodes.com/assets/Datasheets/74AHC1G126Q.pdf")</f>
        <v>https://www.diodes.com/assets/Datasheets/74AHC1G126Q.pdf</v>
      </c>
      <c r="C16" t="str">
        <f>Hyperlink("https://www.diodes.com/part/view/74AHC1G126Q","74AHC1G126Q")</f>
        <v>74AHC1G126Q</v>
      </c>
      <c r="D16" t="s">
        <v>50</v>
      </c>
      <c r="E16" t="s">
        <v>36</v>
      </c>
      <c r="F16" t="s">
        <v>32</v>
      </c>
      <c r="G16" t="s">
        <v>25</v>
      </c>
      <c r="H16">
        <v>1</v>
      </c>
      <c r="I16" t="s">
        <v>20</v>
      </c>
      <c r="J16">
        <v>2</v>
      </c>
      <c r="K16">
        <v>5.5</v>
      </c>
      <c r="L16" t="s">
        <v>21</v>
      </c>
      <c r="M16" t="s">
        <v>47</v>
      </c>
      <c r="N16">
        <v>8</v>
      </c>
      <c r="O16" t="s">
        <v>23</v>
      </c>
    </row>
    <row r="17" spans="1:15">
      <c r="A17" t="s">
        <v>52</v>
      </c>
      <c r="B17" s="2" t="str">
        <f>Hyperlink("https://www.diodes.com/assets/Datasheets/74AHC1G14.pdf")</f>
        <v>https://www.diodes.com/assets/Datasheets/74AHC1G14.pdf</v>
      </c>
      <c r="C17" t="str">
        <f>Hyperlink("https://www.diodes.com/part/view/74AHC1G14","74AHC1G14")</f>
        <v>74AHC1G14</v>
      </c>
      <c r="D17" t="s">
        <v>53</v>
      </c>
      <c r="E17" t="s">
        <v>31</v>
      </c>
      <c r="F17" t="s">
        <v>32</v>
      </c>
      <c r="G17" t="s">
        <v>19</v>
      </c>
      <c r="H17">
        <v>1</v>
      </c>
      <c r="I17" t="s">
        <v>20</v>
      </c>
      <c r="J17">
        <v>2</v>
      </c>
      <c r="K17">
        <v>5.5</v>
      </c>
      <c r="L17" t="s">
        <v>21</v>
      </c>
      <c r="M17" t="s">
        <v>22</v>
      </c>
      <c r="N17">
        <v>8</v>
      </c>
      <c r="O17" t="s">
        <v>23</v>
      </c>
    </row>
    <row r="18" spans="1:15">
      <c r="A18" t="s">
        <v>54</v>
      </c>
      <c r="B18" s="2" t="str">
        <f>Hyperlink("https://www.diodes.com/assets/Datasheets/74AHC1G14Q.pdf")</f>
        <v>https://www.diodes.com/assets/Datasheets/74AHC1G14Q.pdf</v>
      </c>
      <c r="C18" t="str">
        <f>Hyperlink("https://www.diodes.com/part/view/74AHC1G14Q","74AHC1G14Q")</f>
        <v>74AHC1G14Q</v>
      </c>
      <c r="D18" t="s">
        <v>53</v>
      </c>
      <c r="E18" t="s">
        <v>31</v>
      </c>
      <c r="F18" t="s">
        <v>32</v>
      </c>
      <c r="G18" t="s">
        <v>25</v>
      </c>
      <c r="H18">
        <v>1</v>
      </c>
      <c r="I18" t="s">
        <v>20</v>
      </c>
      <c r="J18">
        <v>2</v>
      </c>
      <c r="K18">
        <v>5.5</v>
      </c>
      <c r="L18" t="s">
        <v>21</v>
      </c>
      <c r="M18" t="s">
        <v>22</v>
      </c>
      <c r="N18">
        <v>8</v>
      </c>
      <c r="O18" t="s">
        <v>23</v>
      </c>
    </row>
    <row r="19" spans="1:15">
      <c r="A19" t="s">
        <v>55</v>
      </c>
      <c r="B19" s="2" t="str">
        <f>Hyperlink("https://www.diodes.com/assets/Datasheets/74AHC1G32.pdf")</f>
        <v>https://www.diodes.com/assets/Datasheets/74AHC1G32.pdf</v>
      </c>
      <c r="C19" t="str">
        <f>Hyperlink("https://www.diodes.com/part/view/74AHC1G32","74AHC1G32")</f>
        <v>74AHC1G32</v>
      </c>
      <c r="D19" t="s">
        <v>56</v>
      </c>
      <c r="E19" t="s">
        <v>57</v>
      </c>
      <c r="F19" t="s">
        <v>18</v>
      </c>
      <c r="G19" t="s">
        <v>19</v>
      </c>
      <c r="H19">
        <v>1</v>
      </c>
      <c r="I19" t="s">
        <v>20</v>
      </c>
      <c r="J19">
        <v>2</v>
      </c>
      <c r="K19">
        <v>5.5</v>
      </c>
      <c r="L19" t="s">
        <v>21</v>
      </c>
      <c r="M19" t="s">
        <v>22</v>
      </c>
      <c r="N19">
        <v>8</v>
      </c>
      <c r="O19" t="s">
        <v>23</v>
      </c>
    </row>
    <row r="20" spans="1:15">
      <c r="A20" t="s">
        <v>58</v>
      </c>
      <c r="B20" s="2" t="str">
        <f>Hyperlink("https://www.diodes.com/assets/Datasheets/74AHC1G32Q.pdf")</f>
        <v>https://www.diodes.com/assets/Datasheets/74AHC1G32Q.pdf</v>
      </c>
      <c r="C20" t="str">
        <f>Hyperlink("https://www.diodes.com/part/view/74AHC1G32Q","74AHC1G32Q")</f>
        <v>74AHC1G32Q</v>
      </c>
      <c r="D20" t="s">
        <v>56</v>
      </c>
      <c r="E20" t="s">
        <v>57</v>
      </c>
      <c r="F20" t="s">
        <v>18</v>
      </c>
      <c r="G20" t="s">
        <v>25</v>
      </c>
      <c r="H20">
        <v>1</v>
      </c>
      <c r="I20" t="s">
        <v>20</v>
      </c>
      <c r="J20">
        <v>2</v>
      </c>
      <c r="K20">
        <v>5.5</v>
      </c>
      <c r="L20" t="s">
        <v>21</v>
      </c>
      <c r="M20" t="s">
        <v>22</v>
      </c>
      <c r="N20">
        <v>8</v>
      </c>
      <c r="O20" t="s">
        <v>23</v>
      </c>
    </row>
    <row r="21" spans="1:15">
      <c r="A21" t="s">
        <v>59</v>
      </c>
      <c r="B21" s="2" t="str">
        <f>Hyperlink("https://www.diodes.com/assets/Datasheets/74AHC1G86.pdf")</f>
        <v>https://www.diodes.com/assets/Datasheets/74AHC1G86.pdf</v>
      </c>
      <c r="C21" t="str">
        <f>Hyperlink("https://www.diodes.com/part/view/74AHC1G86","74AHC1G86")</f>
        <v>74AHC1G86</v>
      </c>
      <c r="D21" t="s">
        <v>60</v>
      </c>
      <c r="E21" t="s">
        <v>61</v>
      </c>
      <c r="F21" t="s">
        <v>18</v>
      </c>
      <c r="G21" t="s">
        <v>19</v>
      </c>
      <c r="H21">
        <v>1</v>
      </c>
      <c r="I21" t="s">
        <v>20</v>
      </c>
      <c r="J21">
        <v>2</v>
      </c>
      <c r="K21">
        <v>5.5</v>
      </c>
      <c r="L21" t="s">
        <v>21</v>
      </c>
      <c r="M21" t="s">
        <v>22</v>
      </c>
      <c r="N21">
        <v>8</v>
      </c>
      <c r="O21" t="s">
        <v>23</v>
      </c>
    </row>
    <row r="22" spans="1:15">
      <c r="A22" t="s">
        <v>62</v>
      </c>
      <c r="B22" s="2" t="str">
        <f>Hyperlink("https://www.diodes.com/assets/Datasheets/74AHC1G86Q.pdf")</f>
        <v>https://www.diodes.com/assets/Datasheets/74AHC1G86Q.pdf</v>
      </c>
      <c r="C22" t="str">
        <f>Hyperlink("https://www.diodes.com/part/view/74AHC1G86Q","74AHC1G86Q")</f>
        <v>74AHC1G86Q</v>
      </c>
      <c r="D22" t="s">
        <v>60</v>
      </c>
      <c r="E22" t="s">
        <v>61</v>
      </c>
      <c r="F22" t="s">
        <v>18</v>
      </c>
      <c r="G22" t="s">
        <v>25</v>
      </c>
      <c r="H22">
        <v>1</v>
      </c>
      <c r="I22" t="s">
        <v>20</v>
      </c>
      <c r="J22">
        <v>2</v>
      </c>
      <c r="K22">
        <v>5.5</v>
      </c>
      <c r="L22" t="s">
        <v>21</v>
      </c>
      <c r="M22" t="s">
        <v>22</v>
      </c>
      <c r="N22">
        <v>8</v>
      </c>
      <c r="O22" t="s">
        <v>23</v>
      </c>
    </row>
    <row r="23" spans="1:15">
      <c r="A23" t="s">
        <v>63</v>
      </c>
      <c r="B23" s="2" t="str">
        <f>Hyperlink("https://www.diodes.com/assets/Datasheets/74AHC1GU04.pdf")</f>
        <v>https://www.diodes.com/assets/Datasheets/74AHC1GU04.pdf</v>
      </c>
      <c r="C23" t="str">
        <f>Hyperlink("https://www.diodes.com/part/view/74AHC1GU04","74AHC1GU04")</f>
        <v>74AHC1GU04</v>
      </c>
      <c r="D23" t="s">
        <v>64</v>
      </c>
      <c r="E23" t="s">
        <v>31</v>
      </c>
      <c r="F23" t="s">
        <v>32</v>
      </c>
      <c r="G23" t="s">
        <v>19</v>
      </c>
      <c r="H23">
        <v>1</v>
      </c>
      <c r="I23" t="s">
        <v>20</v>
      </c>
      <c r="J23">
        <v>2</v>
      </c>
      <c r="K23">
        <v>5.5</v>
      </c>
      <c r="L23" t="s">
        <v>21</v>
      </c>
      <c r="M23" t="s">
        <v>22</v>
      </c>
      <c r="N23">
        <v>8</v>
      </c>
      <c r="O23" t="s">
        <v>23</v>
      </c>
    </row>
    <row r="24" spans="1:15">
      <c r="A24" t="s">
        <v>65</v>
      </c>
      <c r="B24" s="2" t="str">
        <f>Hyperlink("https://www.diodes.com/assets/Datasheets/74AHCT1G00.pdf")</f>
        <v>https://www.diodes.com/assets/Datasheets/74AHCT1G00.pdf</v>
      </c>
      <c r="C24" t="str">
        <f>Hyperlink("https://www.diodes.com/part/view/74AHCT1G00","74AHCT1G00")</f>
        <v>74AHCT1G00</v>
      </c>
      <c r="D24" t="s">
        <v>16</v>
      </c>
      <c r="E24" t="s">
        <v>17</v>
      </c>
      <c r="F24" t="s">
        <v>18</v>
      </c>
      <c r="G24" t="s">
        <v>19</v>
      </c>
      <c r="H24">
        <v>1</v>
      </c>
      <c r="I24" t="s">
        <v>66</v>
      </c>
      <c r="J24">
        <v>4.5</v>
      </c>
      <c r="K24">
        <v>5.5</v>
      </c>
      <c r="L24" t="s">
        <v>67</v>
      </c>
      <c r="M24" t="s">
        <v>22</v>
      </c>
      <c r="N24">
        <v>8</v>
      </c>
      <c r="O24" t="s">
        <v>23</v>
      </c>
    </row>
    <row r="25" spans="1:15">
      <c r="A25" t="s">
        <v>68</v>
      </c>
      <c r="B25" s="2" t="str">
        <f>Hyperlink("https://www.diodes.com/assets/Datasheets/74AHCT1G00Q.pdf")</f>
        <v>https://www.diodes.com/assets/Datasheets/74AHCT1G00Q.pdf</v>
      </c>
      <c r="C25" t="str">
        <f>Hyperlink("https://www.diodes.com/part/view/74AHCT1G00Q","74AHCT1G00Q")</f>
        <v>74AHCT1G00Q</v>
      </c>
      <c r="D25" t="s">
        <v>16</v>
      </c>
      <c r="E25" t="s">
        <v>17</v>
      </c>
      <c r="F25" t="s">
        <v>18</v>
      </c>
      <c r="G25" t="s">
        <v>25</v>
      </c>
      <c r="H25">
        <v>1</v>
      </c>
      <c r="I25" t="s">
        <v>66</v>
      </c>
      <c r="J25">
        <v>4.5</v>
      </c>
      <c r="K25">
        <v>5.5</v>
      </c>
      <c r="L25" t="s">
        <v>67</v>
      </c>
      <c r="M25" t="s">
        <v>22</v>
      </c>
      <c r="N25">
        <v>8</v>
      </c>
      <c r="O25" t="s">
        <v>23</v>
      </c>
    </row>
    <row r="26" spans="1:15">
      <c r="A26" t="s">
        <v>69</v>
      </c>
      <c r="B26" s="2" t="str">
        <f>Hyperlink("https://www.diodes.com/assets/Datasheets/74AHCT1G02.pdf")</f>
        <v>https://www.diodes.com/assets/Datasheets/74AHCT1G02.pdf</v>
      </c>
      <c r="C26" t="str">
        <f>Hyperlink("https://www.diodes.com/part/view/74AHCT1G02","74AHCT1G02")</f>
        <v>74AHCT1G02</v>
      </c>
      <c r="D26" t="s">
        <v>27</v>
      </c>
      <c r="E26" t="s">
        <v>28</v>
      </c>
      <c r="F26" t="s">
        <v>18</v>
      </c>
      <c r="G26" t="s">
        <v>19</v>
      </c>
      <c r="H26">
        <v>1</v>
      </c>
      <c r="I26" t="s">
        <v>66</v>
      </c>
      <c r="J26">
        <v>4.5</v>
      </c>
      <c r="K26">
        <v>5.5</v>
      </c>
      <c r="L26" t="s">
        <v>67</v>
      </c>
      <c r="M26" t="s">
        <v>22</v>
      </c>
      <c r="N26">
        <v>8</v>
      </c>
      <c r="O26" t="s">
        <v>23</v>
      </c>
    </row>
    <row r="27" spans="1:15">
      <c r="A27" t="s">
        <v>70</v>
      </c>
      <c r="B27" s="2" t="str">
        <f>Hyperlink("https://www.diodes.com/assets/Datasheets/74AHCT1G02Q.pdf")</f>
        <v>https://www.diodes.com/assets/Datasheets/74AHCT1G02Q.pdf</v>
      </c>
      <c r="C27" t="str">
        <f>Hyperlink("https://www.diodes.com/part/view/74AHCT1G02Q","74AHCT1G02Q")</f>
        <v>74AHCT1G02Q</v>
      </c>
      <c r="D27" t="s">
        <v>27</v>
      </c>
      <c r="E27" t="s">
        <v>28</v>
      </c>
      <c r="F27" t="s">
        <v>18</v>
      </c>
      <c r="G27" t="s">
        <v>25</v>
      </c>
      <c r="H27">
        <v>1</v>
      </c>
      <c r="I27" t="s">
        <v>66</v>
      </c>
      <c r="J27">
        <v>4.5</v>
      </c>
      <c r="K27">
        <v>5.5</v>
      </c>
      <c r="L27" t="s">
        <v>67</v>
      </c>
      <c r="M27" t="s">
        <v>22</v>
      </c>
      <c r="N27">
        <v>8</v>
      </c>
      <c r="O27" t="s">
        <v>23</v>
      </c>
    </row>
    <row r="28" spans="1:15">
      <c r="A28" t="s">
        <v>71</v>
      </c>
      <c r="B28" s="2" t="str">
        <f>Hyperlink("https://www.diodes.com/assets/Datasheets/74AHCT1G04.pdf")</f>
        <v>https://www.diodes.com/assets/Datasheets/74AHCT1G04.pdf</v>
      </c>
      <c r="C28" t="str">
        <f>Hyperlink("https://www.diodes.com/part/view/74AHCT1G04","74AHCT1G04")</f>
        <v>74AHCT1G04</v>
      </c>
      <c r="D28" t="s">
        <v>31</v>
      </c>
      <c r="E28" t="s">
        <v>31</v>
      </c>
      <c r="F28" t="s">
        <v>32</v>
      </c>
      <c r="G28" t="s">
        <v>19</v>
      </c>
      <c r="H28">
        <v>1</v>
      </c>
      <c r="I28" t="s">
        <v>66</v>
      </c>
      <c r="J28">
        <v>4.5</v>
      </c>
      <c r="K28">
        <v>5.5</v>
      </c>
      <c r="L28" t="s">
        <v>67</v>
      </c>
      <c r="M28" t="s">
        <v>22</v>
      </c>
      <c r="N28">
        <v>8</v>
      </c>
      <c r="O28" t="s">
        <v>23</v>
      </c>
    </row>
    <row r="29" spans="1:15">
      <c r="A29" t="s">
        <v>72</v>
      </c>
      <c r="B29" s="2" t="str">
        <f>Hyperlink("https://www.diodes.com/assets/Datasheets/74AHCT1G04Q.pdf")</f>
        <v>https://www.diodes.com/assets/Datasheets/74AHCT1G04Q.pdf</v>
      </c>
      <c r="C29" t="str">
        <f>Hyperlink("https://www.diodes.com/part/view/74AHCT1G04Q","74AHCT1G04Q")</f>
        <v>74AHCT1G04Q</v>
      </c>
      <c r="D29" t="s">
        <v>31</v>
      </c>
      <c r="E29" t="s">
        <v>31</v>
      </c>
      <c r="F29" t="s">
        <v>32</v>
      </c>
      <c r="G29" t="s">
        <v>25</v>
      </c>
      <c r="H29">
        <v>1</v>
      </c>
      <c r="I29" t="s">
        <v>66</v>
      </c>
      <c r="J29">
        <v>4.5</v>
      </c>
      <c r="K29">
        <v>5.5</v>
      </c>
      <c r="L29" t="s">
        <v>67</v>
      </c>
      <c r="M29" t="s">
        <v>22</v>
      </c>
      <c r="N29">
        <v>8</v>
      </c>
      <c r="O29" t="s">
        <v>23</v>
      </c>
    </row>
    <row r="30" spans="1:15">
      <c r="A30" t="s">
        <v>73</v>
      </c>
      <c r="B30" s="2" t="str">
        <f>Hyperlink("https://www.diodes.com/assets/Datasheets/74AHCT1G07Q.pdf")</f>
        <v>https://www.diodes.com/assets/Datasheets/74AHCT1G07Q.pdf</v>
      </c>
      <c r="C30" t="str">
        <f>Hyperlink("https://www.diodes.com/part/view/74AHCT1G07Q","74AHCT1G07Q")</f>
        <v>74AHCT1G07Q</v>
      </c>
      <c r="D30" t="s">
        <v>35</v>
      </c>
      <c r="E30" t="s">
        <v>36</v>
      </c>
      <c r="F30" t="s">
        <v>32</v>
      </c>
      <c r="G30" t="s">
        <v>25</v>
      </c>
      <c r="H30">
        <v>1</v>
      </c>
      <c r="I30" t="s">
        <v>66</v>
      </c>
      <c r="J30">
        <v>4.5</v>
      </c>
      <c r="K30">
        <v>5.5</v>
      </c>
      <c r="L30" t="s">
        <v>67</v>
      </c>
      <c r="M30" t="s">
        <v>37</v>
      </c>
      <c r="N30">
        <v>8</v>
      </c>
      <c r="O30" t="s">
        <v>23</v>
      </c>
    </row>
    <row r="31" spans="1:15">
      <c r="A31" t="s">
        <v>74</v>
      </c>
      <c r="B31" s="2" t="str">
        <f>Hyperlink("https://www.diodes.com/assets/Datasheets/74AHCT1G08.pdf")</f>
        <v>https://www.diodes.com/assets/Datasheets/74AHCT1G08.pdf</v>
      </c>
      <c r="C31" t="str">
        <f>Hyperlink("https://www.diodes.com/part/view/74AHCT1G08","74AHCT1G08")</f>
        <v>74AHCT1G08</v>
      </c>
      <c r="D31" t="s">
        <v>39</v>
      </c>
      <c r="E31" t="s">
        <v>40</v>
      </c>
      <c r="F31" t="s">
        <v>18</v>
      </c>
      <c r="G31" t="s">
        <v>19</v>
      </c>
      <c r="H31">
        <v>1</v>
      </c>
      <c r="I31" t="s">
        <v>66</v>
      </c>
      <c r="J31">
        <v>4.5</v>
      </c>
      <c r="K31">
        <v>5.5</v>
      </c>
      <c r="L31" t="s">
        <v>67</v>
      </c>
      <c r="M31" t="s">
        <v>22</v>
      </c>
      <c r="N31">
        <v>8</v>
      </c>
      <c r="O31" t="s">
        <v>23</v>
      </c>
    </row>
    <row r="32" spans="1:15">
      <c r="A32" t="s">
        <v>75</v>
      </c>
      <c r="B32" s="2" t="str">
        <f>Hyperlink("https://www.diodes.com/assets/Datasheets/74AHCT1G08Q.pdf")</f>
        <v>https://www.diodes.com/assets/Datasheets/74AHCT1G08Q.pdf</v>
      </c>
      <c r="C32" t="str">
        <f>Hyperlink("https://www.diodes.com/part/view/74AHCT1G08Q","74AHCT1G08Q")</f>
        <v>74AHCT1G08Q</v>
      </c>
      <c r="D32" t="s">
        <v>39</v>
      </c>
      <c r="E32" t="s">
        <v>40</v>
      </c>
      <c r="F32" t="s">
        <v>18</v>
      </c>
      <c r="G32" t="s">
        <v>25</v>
      </c>
      <c r="H32">
        <v>1</v>
      </c>
      <c r="I32" t="s">
        <v>66</v>
      </c>
      <c r="J32">
        <v>4.5</v>
      </c>
      <c r="K32">
        <v>5.5</v>
      </c>
      <c r="L32" t="s">
        <v>67</v>
      </c>
      <c r="M32" t="s">
        <v>22</v>
      </c>
      <c r="N32">
        <v>8</v>
      </c>
      <c r="O32" t="s">
        <v>23</v>
      </c>
    </row>
    <row r="33" spans="1:15">
      <c r="A33" t="s">
        <v>76</v>
      </c>
      <c r="B33" s="2" t="str">
        <f>Hyperlink("https://www.diodes.com/assets/Datasheets/74AHCT1G125.pdf")</f>
        <v>https://www.diodes.com/assets/Datasheets/74AHCT1G125.pdf</v>
      </c>
      <c r="C33" t="str">
        <f>Hyperlink("https://www.diodes.com/part/view/74AHCT1G125","74AHCT1G125")</f>
        <v>74AHCT1G125</v>
      </c>
      <c r="D33" t="s">
        <v>46</v>
      </c>
      <c r="E33" t="s">
        <v>36</v>
      </c>
      <c r="F33" t="s">
        <v>32</v>
      </c>
      <c r="G33" t="s">
        <v>19</v>
      </c>
      <c r="H33">
        <v>1</v>
      </c>
      <c r="I33" t="s">
        <v>66</v>
      </c>
      <c r="J33">
        <v>4.5</v>
      </c>
      <c r="K33">
        <v>5.5</v>
      </c>
      <c r="L33" t="s">
        <v>67</v>
      </c>
      <c r="M33" t="s">
        <v>47</v>
      </c>
      <c r="N33">
        <v>8</v>
      </c>
      <c r="O33" t="s">
        <v>23</v>
      </c>
    </row>
    <row r="34" spans="1:15">
      <c r="A34" t="s">
        <v>77</v>
      </c>
      <c r="B34" s="2" t="str">
        <f>Hyperlink("https://www.diodes.com/assets/Datasheets/74AHCT1G125Q.pdf")</f>
        <v>https://www.diodes.com/assets/Datasheets/74AHCT1G125Q.pdf</v>
      </c>
      <c r="C34" t="str">
        <f>Hyperlink("https://www.diodes.com/part/view/74AHCT1G125Q","74AHCT1G125Q")</f>
        <v>74AHCT1G125Q</v>
      </c>
      <c r="D34" t="s">
        <v>46</v>
      </c>
      <c r="E34" t="s">
        <v>36</v>
      </c>
      <c r="F34" t="s">
        <v>32</v>
      </c>
      <c r="G34" t="s">
        <v>25</v>
      </c>
      <c r="H34">
        <v>1</v>
      </c>
      <c r="I34" t="s">
        <v>66</v>
      </c>
      <c r="J34">
        <v>4.5</v>
      </c>
      <c r="K34">
        <v>5.5</v>
      </c>
      <c r="L34" t="s">
        <v>67</v>
      </c>
      <c r="M34" t="s">
        <v>47</v>
      </c>
      <c r="N34">
        <v>8</v>
      </c>
      <c r="O34" t="s">
        <v>23</v>
      </c>
    </row>
    <row r="35" spans="1:15">
      <c r="A35" t="s">
        <v>78</v>
      </c>
      <c r="B35" s="2" t="str">
        <f>Hyperlink("https://www.diodes.com/assets/Datasheets/74AHCT1G126.pdf")</f>
        <v>https://www.diodes.com/assets/Datasheets/74AHCT1G126.pdf</v>
      </c>
      <c r="C35" t="str">
        <f>Hyperlink("https://www.diodes.com/part/view/74AHCT1G126","74AHCT1G126")</f>
        <v>74AHCT1G126</v>
      </c>
      <c r="D35" t="s">
        <v>50</v>
      </c>
      <c r="E35" t="s">
        <v>36</v>
      </c>
      <c r="F35" t="s">
        <v>32</v>
      </c>
      <c r="G35" t="s">
        <v>19</v>
      </c>
      <c r="H35">
        <v>1</v>
      </c>
      <c r="I35" t="s">
        <v>66</v>
      </c>
      <c r="J35">
        <v>4.5</v>
      </c>
      <c r="K35">
        <v>5.5</v>
      </c>
      <c r="L35" t="s">
        <v>67</v>
      </c>
      <c r="M35" t="s">
        <v>47</v>
      </c>
      <c r="N35">
        <v>8</v>
      </c>
      <c r="O35" t="s">
        <v>23</v>
      </c>
    </row>
    <row r="36" spans="1:15">
      <c r="A36" t="s">
        <v>79</v>
      </c>
      <c r="B36" s="2" t="str">
        <f>Hyperlink("https://www.diodes.com/assets/Datasheets/74AHCT1G126Q.pdf")</f>
        <v>https://www.diodes.com/assets/Datasheets/74AHCT1G126Q.pdf</v>
      </c>
      <c r="C36" t="str">
        <f>Hyperlink("https://www.diodes.com/part/view/74AHCT1G126Q","74AHCT1G126Q")</f>
        <v>74AHCT1G126Q</v>
      </c>
      <c r="D36" t="s">
        <v>50</v>
      </c>
      <c r="E36" t="s">
        <v>36</v>
      </c>
      <c r="F36" t="s">
        <v>32</v>
      </c>
      <c r="G36" t="s">
        <v>25</v>
      </c>
      <c r="H36">
        <v>1</v>
      </c>
      <c r="I36" t="s">
        <v>66</v>
      </c>
      <c r="J36">
        <v>4.5</v>
      </c>
      <c r="K36">
        <v>5.5</v>
      </c>
      <c r="L36" t="s">
        <v>67</v>
      </c>
      <c r="M36" t="s">
        <v>47</v>
      </c>
      <c r="N36">
        <v>8</v>
      </c>
      <c r="O36" t="s">
        <v>23</v>
      </c>
    </row>
    <row r="37" spans="1:15">
      <c r="A37" t="s">
        <v>80</v>
      </c>
      <c r="B37" s="2" t="str">
        <f>Hyperlink("https://www.diodes.com/assets/Datasheets/74AHCT1G14.pdf")</f>
        <v>https://www.diodes.com/assets/Datasheets/74AHCT1G14.pdf</v>
      </c>
      <c r="C37" t="str">
        <f>Hyperlink("https://www.diodes.com/part/view/74AHCT1G14","74AHCT1G14")</f>
        <v>74AHCT1G14</v>
      </c>
      <c r="D37" t="s">
        <v>53</v>
      </c>
      <c r="E37" t="s">
        <v>31</v>
      </c>
      <c r="F37" t="s">
        <v>32</v>
      </c>
      <c r="G37" t="s">
        <v>19</v>
      </c>
      <c r="H37">
        <v>1</v>
      </c>
      <c r="I37" t="s">
        <v>66</v>
      </c>
      <c r="J37">
        <v>4.5</v>
      </c>
      <c r="K37">
        <v>5.5</v>
      </c>
      <c r="L37" t="s">
        <v>67</v>
      </c>
      <c r="M37" t="s">
        <v>22</v>
      </c>
      <c r="N37">
        <v>8</v>
      </c>
      <c r="O37" t="s">
        <v>23</v>
      </c>
    </row>
    <row r="38" spans="1:15">
      <c r="A38" t="s">
        <v>81</v>
      </c>
      <c r="B38" s="2" t="str">
        <f>Hyperlink("https://www.diodes.com/assets/Datasheets/74AHCT1G14Q.pdf")</f>
        <v>https://www.diodes.com/assets/Datasheets/74AHCT1G14Q.pdf</v>
      </c>
      <c r="C38" t="str">
        <f>Hyperlink("https://www.diodes.com/part/view/74AHCT1G14Q","74AHCT1G14Q")</f>
        <v>74AHCT1G14Q</v>
      </c>
      <c r="D38" t="s">
        <v>53</v>
      </c>
      <c r="E38" t="s">
        <v>31</v>
      </c>
      <c r="F38" t="s">
        <v>32</v>
      </c>
      <c r="G38" t="s">
        <v>25</v>
      </c>
      <c r="H38">
        <v>1</v>
      </c>
      <c r="I38" t="s">
        <v>66</v>
      </c>
      <c r="J38">
        <v>4.5</v>
      </c>
      <c r="K38">
        <v>5.5</v>
      </c>
      <c r="L38" t="s">
        <v>67</v>
      </c>
      <c r="M38" t="s">
        <v>22</v>
      </c>
      <c r="N38">
        <v>8</v>
      </c>
      <c r="O38" t="s">
        <v>23</v>
      </c>
    </row>
    <row r="39" spans="1:15">
      <c r="A39" t="s">
        <v>82</v>
      </c>
      <c r="B39" s="2" t="str">
        <f>Hyperlink("https://www.diodes.com/assets/Datasheets/74AHCT1G32.pdf")</f>
        <v>https://www.diodes.com/assets/Datasheets/74AHCT1G32.pdf</v>
      </c>
      <c r="C39" t="str">
        <f>Hyperlink("https://www.diodes.com/part/view/74AHCT1G32","74AHCT1G32")</f>
        <v>74AHCT1G32</v>
      </c>
      <c r="D39" t="s">
        <v>56</v>
      </c>
      <c r="E39" t="s">
        <v>57</v>
      </c>
      <c r="F39" t="s">
        <v>18</v>
      </c>
      <c r="G39" t="s">
        <v>19</v>
      </c>
      <c r="H39">
        <v>1</v>
      </c>
      <c r="I39" t="s">
        <v>66</v>
      </c>
      <c r="J39">
        <v>4.5</v>
      </c>
      <c r="K39">
        <v>5.5</v>
      </c>
      <c r="L39" t="s">
        <v>67</v>
      </c>
      <c r="M39" t="s">
        <v>22</v>
      </c>
      <c r="N39">
        <v>8</v>
      </c>
      <c r="O39" t="s">
        <v>23</v>
      </c>
    </row>
    <row r="40" spans="1:15">
      <c r="A40" t="s">
        <v>83</v>
      </c>
      <c r="B40" s="2" t="str">
        <f>Hyperlink("https://www.diodes.com/assets/Datasheets/74AHCT1G32Q.pdf")</f>
        <v>https://www.diodes.com/assets/Datasheets/74AHCT1G32Q.pdf</v>
      </c>
      <c r="C40" t="str">
        <f>Hyperlink("https://www.diodes.com/part/view/74AHCT1G32Q","74AHCT1G32Q")</f>
        <v>74AHCT1G32Q</v>
      </c>
      <c r="D40" t="s">
        <v>56</v>
      </c>
      <c r="E40" t="s">
        <v>57</v>
      </c>
      <c r="F40" t="s">
        <v>18</v>
      </c>
      <c r="G40" t="s">
        <v>25</v>
      </c>
      <c r="H40">
        <v>1</v>
      </c>
      <c r="I40" t="s">
        <v>66</v>
      </c>
      <c r="J40">
        <v>4.5</v>
      </c>
      <c r="K40">
        <v>5.5</v>
      </c>
      <c r="L40" t="s">
        <v>67</v>
      </c>
      <c r="M40" t="s">
        <v>22</v>
      </c>
      <c r="N40">
        <v>8</v>
      </c>
      <c r="O40" t="s">
        <v>23</v>
      </c>
    </row>
    <row r="41" spans="1:15">
      <c r="A41" t="s">
        <v>84</v>
      </c>
      <c r="B41" s="2" t="str">
        <f>Hyperlink("https://www.diodes.com/assets/Datasheets/74AHCT1G86.pdf")</f>
        <v>https://www.diodes.com/assets/Datasheets/74AHCT1G86.pdf</v>
      </c>
      <c r="C41" t="str">
        <f>Hyperlink("https://www.diodes.com/part/view/74AHCT1G86","74AHCT1G86")</f>
        <v>74AHCT1G86</v>
      </c>
      <c r="D41" t="s">
        <v>60</v>
      </c>
      <c r="E41" t="s">
        <v>61</v>
      </c>
      <c r="F41" t="s">
        <v>18</v>
      </c>
      <c r="G41" t="s">
        <v>19</v>
      </c>
      <c r="H41">
        <v>1</v>
      </c>
      <c r="I41" t="s">
        <v>66</v>
      </c>
      <c r="J41">
        <v>4.5</v>
      </c>
      <c r="K41">
        <v>5.5</v>
      </c>
      <c r="L41" t="s">
        <v>67</v>
      </c>
      <c r="M41" t="s">
        <v>22</v>
      </c>
      <c r="N41">
        <v>8</v>
      </c>
      <c r="O41" t="s">
        <v>23</v>
      </c>
    </row>
    <row r="42" spans="1:15">
      <c r="A42" t="s">
        <v>85</v>
      </c>
      <c r="B42" s="2" t="str">
        <f>Hyperlink("https://www.diodes.com/assets/Datasheets/74AHCT1G86Q.pdf")</f>
        <v>https://www.diodes.com/assets/Datasheets/74AHCT1G86Q.pdf</v>
      </c>
      <c r="C42" t="str">
        <f>Hyperlink("https://www.diodes.com/part/view/74AHCT1G86Q","74AHCT1G86Q")</f>
        <v>74AHCT1G86Q</v>
      </c>
      <c r="D42" t="s">
        <v>60</v>
      </c>
      <c r="E42" t="s">
        <v>61</v>
      </c>
      <c r="F42" t="s">
        <v>18</v>
      </c>
      <c r="G42" t="s">
        <v>25</v>
      </c>
      <c r="H42">
        <v>1</v>
      </c>
      <c r="I42" t="s">
        <v>66</v>
      </c>
      <c r="J42">
        <v>4.5</v>
      </c>
      <c r="K42">
        <v>5.5</v>
      </c>
      <c r="L42" t="s">
        <v>67</v>
      </c>
      <c r="M42" t="s">
        <v>22</v>
      </c>
      <c r="N42">
        <v>8</v>
      </c>
      <c r="O42" t="s">
        <v>23</v>
      </c>
    </row>
    <row r="43" spans="1:15">
      <c r="A43" t="s">
        <v>86</v>
      </c>
      <c r="B43" s="2" t="str">
        <f>Hyperlink("https://www.diodes.com/assets/Datasheets/74AUP1G00.pdf")</f>
        <v>https://www.diodes.com/assets/Datasheets/74AUP1G00.pdf</v>
      </c>
      <c r="C43" t="str">
        <f>Hyperlink("https://www.diodes.com/part/view/74AUP1G00","74AUP1G00")</f>
        <v>74AUP1G00</v>
      </c>
      <c r="D43" t="s">
        <v>16</v>
      </c>
      <c r="E43" t="s">
        <v>17</v>
      </c>
      <c r="F43" t="s">
        <v>18</v>
      </c>
      <c r="G43" t="s">
        <v>19</v>
      </c>
      <c r="H43">
        <v>1</v>
      </c>
      <c r="I43" t="s">
        <v>87</v>
      </c>
      <c r="J43">
        <v>0.8</v>
      </c>
      <c r="K43">
        <v>3.6</v>
      </c>
      <c r="L43" t="s">
        <v>21</v>
      </c>
      <c r="M43" t="s">
        <v>22</v>
      </c>
      <c r="N43">
        <v>4</v>
      </c>
      <c r="O43" t="s">
        <v>88</v>
      </c>
    </row>
    <row r="44" spans="1:15">
      <c r="A44" t="s">
        <v>89</v>
      </c>
      <c r="B44" s="2" t="str">
        <f>Hyperlink("https://www.diodes.com/assets/Datasheets/74AUP1G02.pdf")</f>
        <v>https://www.diodes.com/assets/Datasheets/74AUP1G02.pdf</v>
      </c>
      <c r="C44" t="str">
        <f>Hyperlink("https://www.diodes.com/part/view/74AUP1G02","74AUP1G02")</f>
        <v>74AUP1G02</v>
      </c>
      <c r="D44" t="s">
        <v>27</v>
      </c>
      <c r="E44" t="s">
        <v>28</v>
      </c>
      <c r="F44" t="s">
        <v>18</v>
      </c>
      <c r="G44" t="s">
        <v>19</v>
      </c>
      <c r="H44">
        <v>1</v>
      </c>
      <c r="I44" t="s">
        <v>87</v>
      </c>
      <c r="J44">
        <v>0.8</v>
      </c>
      <c r="K44">
        <v>3.6</v>
      </c>
      <c r="L44" t="s">
        <v>21</v>
      </c>
      <c r="M44" t="s">
        <v>22</v>
      </c>
      <c r="N44">
        <v>4</v>
      </c>
      <c r="O44" t="s">
        <v>88</v>
      </c>
    </row>
    <row r="45" spans="1:15">
      <c r="A45" t="s">
        <v>90</v>
      </c>
      <c r="B45" s="2" t="str">
        <f>Hyperlink("https://www.diodes.com/assets/Datasheets/74AUP1G04.pdf")</f>
        <v>https://www.diodes.com/assets/Datasheets/74AUP1G04.pdf</v>
      </c>
      <c r="C45" t="str">
        <f>Hyperlink("https://www.diodes.com/part/view/74AUP1G04","74AUP1G04")</f>
        <v>74AUP1G04</v>
      </c>
      <c r="D45" t="s">
        <v>31</v>
      </c>
      <c r="E45" t="s">
        <v>31</v>
      </c>
      <c r="F45" t="s">
        <v>32</v>
      </c>
      <c r="G45" t="s">
        <v>19</v>
      </c>
      <c r="H45">
        <v>1</v>
      </c>
      <c r="I45" t="s">
        <v>87</v>
      </c>
      <c r="J45">
        <v>0.8</v>
      </c>
      <c r="K45">
        <v>3.6</v>
      </c>
      <c r="L45" t="s">
        <v>21</v>
      </c>
      <c r="M45" t="s">
        <v>22</v>
      </c>
      <c r="N45">
        <v>4</v>
      </c>
      <c r="O45" t="s">
        <v>88</v>
      </c>
    </row>
    <row r="46" spans="1:15">
      <c r="A46" t="s">
        <v>91</v>
      </c>
      <c r="B46" s="2" t="str">
        <f>Hyperlink("https://www.diodes.com/assets/Datasheets/74AUP1G06.pdf")</f>
        <v>https://www.diodes.com/assets/Datasheets/74AUP1G06.pdf</v>
      </c>
      <c r="C46" t="str">
        <f>Hyperlink("https://www.diodes.com/part/view/74AUP1G06","74AUP1G06")</f>
        <v>74AUP1G06</v>
      </c>
      <c r="D46" t="s">
        <v>92</v>
      </c>
      <c r="E46" t="s">
        <v>31</v>
      </c>
      <c r="F46" t="s">
        <v>32</v>
      </c>
      <c r="G46" t="s">
        <v>19</v>
      </c>
      <c r="H46">
        <v>1</v>
      </c>
      <c r="I46" t="s">
        <v>87</v>
      </c>
      <c r="J46">
        <v>0.8</v>
      </c>
      <c r="K46">
        <v>3.6</v>
      </c>
      <c r="L46" t="s">
        <v>21</v>
      </c>
      <c r="M46" t="s">
        <v>37</v>
      </c>
      <c r="N46">
        <v>4</v>
      </c>
      <c r="O46" t="s">
        <v>88</v>
      </c>
    </row>
    <row r="47" spans="1:15">
      <c r="A47" t="s">
        <v>93</v>
      </c>
      <c r="B47" s="2" t="str">
        <f>Hyperlink("https://www.diodes.com/assets/Datasheets/74AUP1G07.pdf")</f>
        <v>https://www.diodes.com/assets/Datasheets/74AUP1G07.pdf</v>
      </c>
      <c r="C47" t="str">
        <f>Hyperlink("https://www.diodes.com/part/view/74AUP1G07","74AUP1G07")</f>
        <v>74AUP1G07</v>
      </c>
      <c r="D47" t="s">
        <v>35</v>
      </c>
      <c r="E47" t="s">
        <v>36</v>
      </c>
      <c r="F47" t="s">
        <v>32</v>
      </c>
      <c r="G47" t="s">
        <v>19</v>
      </c>
      <c r="H47">
        <v>1</v>
      </c>
      <c r="I47" t="s">
        <v>87</v>
      </c>
      <c r="J47">
        <v>0.8</v>
      </c>
      <c r="K47">
        <v>3.6</v>
      </c>
      <c r="L47" t="s">
        <v>21</v>
      </c>
      <c r="M47" t="s">
        <v>37</v>
      </c>
      <c r="N47">
        <v>4</v>
      </c>
      <c r="O47" t="s">
        <v>88</v>
      </c>
    </row>
    <row r="48" spans="1:15">
      <c r="A48" t="s">
        <v>94</v>
      </c>
      <c r="B48" s="2" t="str">
        <f>Hyperlink("https://www.diodes.com/assets/Datasheets/74AUP1G08.pdf")</f>
        <v>https://www.diodes.com/assets/Datasheets/74AUP1G08.pdf</v>
      </c>
      <c r="C48" t="str">
        <f>Hyperlink("https://www.diodes.com/part/view/74AUP1G08","74AUP1G08")</f>
        <v>74AUP1G08</v>
      </c>
      <c r="D48" t="s">
        <v>39</v>
      </c>
      <c r="E48" t="s">
        <v>40</v>
      </c>
      <c r="F48" t="s">
        <v>18</v>
      </c>
      <c r="G48" t="s">
        <v>19</v>
      </c>
      <c r="H48">
        <v>1</v>
      </c>
      <c r="I48" t="s">
        <v>87</v>
      </c>
      <c r="J48">
        <v>0.8</v>
      </c>
      <c r="K48">
        <v>3.6</v>
      </c>
      <c r="L48" t="s">
        <v>21</v>
      </c>
      <c r="M48" t="s">
        <v>22</v>
      </c>
      <c r="N48">
        <v>4</v>
      </c>
      <c r="O48" t="s">
        <v>88</v>
      </c>
    </row>
    <row r="49" spans="1:15">
      <c r="A49" t="s">
        <v>95</v>
      </c>
      <c r="B49" s="2" t="str">
        <f>Hyperlink("https://www.diodes.com/assets/Datasheets/74AUP1G09.pdf")</f>
        <v>https://www.diodes.com/assets/Datasheets/74AUP1G09.pdf</v>
      </c>
      <c r="C49" t="str">
        <f>Hyperlink("https://www.diodes.com/part/view/74AUP1G09","74AUP1G09")</f>
        <v>74AUP1G09</v>
      </c>
      <c r="D49" t="s">
        <v>39</v>
      </c>
      <c r="E49" t="s">
        <v>40</v>
      </c>
      <c r="F49" t="s">
        <v>18</v>
      </c>
      <c r="G49" t="s">
        <v>19</v>
      </c>
      <c r="H49">
        <v>1</v>
      </c>
      <c r="I49" t="s">
        <v>87</v>
      </c>
      <c r="J49">
        <v>0.8</v>
      </c>
      <c r="K49">
        <v>3.6</v>
      </c>
      <c r="L49" t="s">
        <v>21</v>
      </c>
      <c r="M49" t="s">
        <v>37</v>
      </c>
      <c r="N49">
        <v>4</v>
      </c>
      <c r="O49" t="s">
        <v>88</v>
      </c>
    </row>
    <row r="50" spans="1:15">
      <c r="A50" t="s">
        <v>96</v>
      </c>
      <c r="B50" s="2" t="str">
        <f>Hyperlink("https://www.diodes.com/assets/Datasheets/74AUP1G125.pdf")</f>
        <v>https://www.diodes.com/assets/Datasheets/74AUP1G125.pdf</v>
      </c>
      <c r="C50" t="str">
        <f>Hyperlink("https://www.diodes.com/part/view/74AUP1G125","74AUP1G125")</f>
        <v>74AUP1G125</v>
      </c>
      <c r="D50" t="s">
        <v>46</v>
      </c>
      <c r="E50" t="s">
        <v>36</v>
      </c>
      <c r="F50" t="s">
        <v>32</v>
      </c>
      <c r="G50" t="s">
        <v>19</v>
      </c>
      <c r="H50">
        <v>1</v>
      </c>
      <c r="I50" t="s">
        <v>87</v>
      </c>
      <c r="J50">
        <v>0.8</v>
      </c>
      <c r="K50">
        <v>3.6</v>
      </c>
      <c r="L50" t="s">
        <v>21</v>
      </c>
      <c r="M50" t="s">
        <v>47</v>
      </c>
      <c r="N50">
        <v>4</v>
      </c>
      <c r="O50" t="s">
        <v>88</v>
      </c>
    </row>
    <row r="51" spans="1:15">
      <c r="A51" t="s">
        <v>97</v>
      </c>
      <c r="B51" s="2" t="str">
        <f>Hyperlink("https://www.diodes.com/assets/Datasheets/74AUP1G126.pdf")</f>
        <v>https://www.diodes.com/assets/Datasheets/74AUP1G126.pdf</v>
      </c>
      <c r="C51" t="str">
        <f>Hyperlink("https://www.diodes.com/part/view/74AUP1G126","74AUP1G126")</f>
        <v>74AUP1G126</v>
      </c>
      <c r="D51" t="s">
        <v>50</v>
      </c>
      <c r="E51" t="s">
        <v>36</v>
      </c>
      <c r="F51" t="s">
        <v>32</v>
      </c>
      <c r="G51" t="s">
        <v>19</v>
      </c>
      <c r="H51">
        <v>1</v>
      </c>
      <c r="I51" t="s">
        <v>87</v>
      </c>
      <c r="J51">
        <v>0.8</v>
      </c>
      <c r="K51">
        <v>3.6</v>
      </c>
      <c r="L51" t="s">
        <v>21</v>
      </c>
      <c r="M51" t="s">
        <v>47</v>
      </c>
      <c r="N51">
        <v>4</v>
      </c>
      <c r="O51" t="s">
        <v>88</v>
      </c>
    </row>
    <row r="52" spans="1:15">
      <c r="A52" t="s">
        <v>98</v>
      </c>
      <c r="B52" s="2" t="str">
        <f>Hyperlink("https://www.diodes.com/assets/Datasheets/74AUP1G14.pdf")</f>
        <v>https://www.diodes.com/assets/Datasheets/74AUP1G14.pdf</v>
      </c>
      <c r="C52" t="str">
        <f>Hyperlink("https://www.diodes.com/part/view/74AUP1G14","74AUP1G14")</f>
        <v>74AUP1G14</v>
      </c>
      <c r="D52" t="s">
        <v>53</v>
      </c>
      <c r="E52" t="s">
        <v>31</v>
      </c>
      <c r="F52" t="s">
        <v>32</v>
      </c>
      <c r="G52" t="s">
        <v>19</v>
      </c>
      <c r="H52">
        <v>1</v>
      </c>
      <c r="I52" t="s">
        <v>87</v>
      </c>
      <c r="J52">
        <v>0.8</v>
      </c>
      <c r="K52">
        <v>3.6</v>
      </c>
      <c r="L52" t="s">
        <v>21</v>
      </c>
      <c r="M52" t="s">
        <v>22</v>
      </c>
      <c r="N52">
        <v>4</v>
      </c>
      <c r="O52" t="s">
        <v>88</v>
      </c>
    </row>
    <row r="53" spans="1:15">
      <c r="A53" t="s">
        <v>99</v>
      </c>
      <c r="B53" s="2" t="str">
        <f>Hyperlink("https://www.diodes.com/assets/Datasheets/74AUP1G17.pdf")</f>
        <v>https://www.diodes.com/assets/Datasheets/74AUP1G17.pdf</v>
      </c>
      <c r="C53" t="str">
        <f>Hyperlink("https://www.diodes.com/part/view/74AUP1G17","74AUP1G17")</f>
        <v>74AUP1G17</v>
      </c>
      <c r="D53" t="s">
        <v>100</v>
      </c>
      <c r="E53" t="s">
        <v>36</v>
      </c>
      <c r="F53" t="s">
        <v>32</v>
      </c>
      <c r="G53" t="s">
        <v>19</v>
      </c>
      <c r="H53">
        <v>1</v>
      </c>
      <c r="I53" t="s">
        <v>87</v>
      </c>
      <c r="J53">
        <v>0.8</v>
      </c>
      <c r="K53">
        <v>3.6</v>
      </c>
      <c r="L53" t="s">
        <v>21</v>
      </c>
      <c r="M53" t="s">
        <v>22</v>
      </c>
      <c r="N53">
        <v>4</v>
      </c>
      <c r="O53" t="s">
        <v>88</v>
      </c>
    </row>
    <row r="54" spans="1:15">
      <c r="A54" t="s">
        <v>101</v>
      </c>
      <c r="B54" s="2" t="str">
        <f>Hyperlink("https://www.diodes.com/assets/Datasheets/74AUP1G32.pdf")</f>
        <v>https://www.diodes.com/assets/Datasheets/74AUP1G32.pdf</v>
      </c>
      <c r="C54" t="str">
        <f>Hyperlink("https://www.diodes.com/part/view/74AUP1G32","74AUP1G32")</f>
        <v>74AUP1G32</v>
      </c>
      <c r="D54" t="s">
        <v>56</v>
      </c>
      <c r="E54" t="s">
        <v>57</v>
      </c>
      <c r="F54" t="s">
        <v>18</v>
      </c>
      <c r="G54" t="s">
        <v>19</v>
      </c>
      <c r="H54">
        <v>1</v>
      </c>
      <c r="I54" t="s">
        <v>87</v>
      </c>
      <c r="J54">
        <v>0.8</v>
      </c>
      <c r="K54">
        <v>3.6</v>
      </c>
      <c r="L54" t="s">
        <v>21</v>
      </c>
      <c r="M54" t="s">
        <v>22</v>
      </c>
      <c r="N54">
        <v>4</v>
      </c>
      <c r="O54" t="s">
        <v>88</v>
      </c>
    </row>
    <row r="55" spans="1:15">
      <c r="A55" t="s">
        <v>102</v>
      </c>
      <c r="B55" s="2" t="str">
        <f>Hyperlink("https://www.diodes.com/assets/Datasheets/74AUP1G34.pdf")</f>
        <v>https://www.diodes.com/assets/Datasheets/74AUP1G34.pdf</v>
      </c>
      <c r="C55" t="str">
        <f>Hyperlink("https://www.diodes.com/part/view/74AUP1G34","74AUP1G34")</f>
        <v>74AUP1G34</v>
      </c>
      <c r="D55" t="s">
        <v>103</v>
      </c>
      <c r="E55" t="s">
        <v>36</v>
      </c>
      <c r="F55" t="s">
        <v>32</v>
      </c>
      <c r="G55" t="s">
        <v>19</v>
      </c>
      <c r="H55">
        <v>1</v>
      </c>
      <c r="I55" t="s">
        <v>87</v>
      </c>
      <c r="J55">
        <v>0.8</v>
      </c>
      <c r="K55">
        <v>3.6</v>
      </c>
      <c r="L55" t="s">
        <v>21</v>
      </c>
      <c r="M55" t="s">
        <v>22</v>
      </c>
      <c r="N55">
        <v>4</v>
      </c>
      <c r="O55" t="s">
        <v>88</v>
      </c>
    </row>
    <row r="56" spans="1:15">
      <c r="A56" t="s">
        <v>104</v>
      </c>
      <c r="B56" s="2" t="str">
        <f>Hyperlink("https://www.diodes.com/assets/Datasheets/74AUP1G86.pdf")</f>
        <v>https://www.diodes.com/assets/Datasheets/74AUP1G86.pdf</v>
      </c>
      <c r="C56" t="str">
        <f>Hyperlink("https://www.diodes.com/part/view/74AUP1G86","74AUP1G86")</f>
        <v>74AUP1G86</v>
      </c>
      <c r="D56" t="s">
        <v>60</v>
      </c>
      <c r="E56" t="s">
        <v>61</v>
      </c>
      <c r="F56" t="s">
        <v>18</v>
      </c>
      <c r="G56" t="s">
        <v>19</v>
      </c>
      <c r="H56">
        <v>1</v>
      </c>
      <c r="I56" t="s">
        <v>87</v>
      </c>
      <c r="J56">
        <v>0.8</v>
      </c>
      <c r="K56">
        <v>3.6</v>
      </c>
      <c r="L56" t="s">
        <v>21</v>
      </c>
      <c r="M56" t="s">
        <v>22</v>
      </c>
      <c r="N56">
        <v>4</v>
      </c>
      <c r="O56" t="s">
        <v>88</v>
      </c>
    </row>
    <row r="57" spans="1:15">
      <c r="A57" t="s">
        <v>105</v>
      </c>
      <c r="B57" s="2" t="str">
        <f>Hyperlink("https://www.diodes.com/assets/Datasheets/74AUP1T34.pdf")</f>
        <v>https://www.diodes.com/assets/Datasheets/74AUP1T34.pdf</v>
      </c>
      <c r="C57" t="str">
        <f>Hyperlink("https://www.diodes.com/part/view/74AUP1T34","74AUP1T34")</f>
        <v>74AUP1T34</v>
      </c>
      <c r="D57" t="s">
        <v>106</v>
      </c>
      <c r="E57" t="s">
        <v>107</v>
      </c>
      <c r="F57" t="s">
        <v>32</v>
      </c>
      <c r="G57" t="s">
        <v>19</v>
      </c>
      <c r="H57">
        <v>1</v>
      </c>
      <c r="I57" t="s">
        <v>87</v>
      </c>
      <c r="J57">
        <v>0.9</v>
      </c>
      <c r="K57">
        <v>3.6</v>
      </c>
      <c r="L57" t="s">
        <v>21</v>
      </c>
      <c r="M57" t="s">
        <v>47</v>
      </c>
      <c r="N57">
        <v>50</v>
      </c>
      <c r="O57" t="s">
        <v>108</v>
      </c>
    </row>
    <row r="58" spans="1:15">
      <c r="A58" t="s">
        <v>109</v>
      </c>
      <c r="B58" s="2" t="str">
        <f>Hyperlink("https://www.diodes.com/assets/Datasheets/74AUP1T34Q.pdf")</f>
        <v>https://www.diodes.com/assets/Datasheets/74AUP1T34Q.pdf</v>
      </c>
      <c r="C58" t="str">
        <f>Hyperlink("https://www.diodes.com/part/view/74AUP1T34Q","74AUP1T34Q")</f>
        <v>74AUP1T34Q</v>
      </c>
      <c r="D58" t="s">
        <v>106</v>
      </c>
      <c r="E58" t="s">
        <v>107</v>
      </c>
      <c r="F58" t="s">
        <v>32</v>
      </c>
      <c r="G58" t="s">
        <v>25</v>
      </c>
      <c r="H58">
        <v>1</v>
      </c>
      <c r="I58" t="s">
        <v>87</v>
      </c>
      <c r="J58">
        <v>0.9</v>
      </c>
      <c r="K58">
        <v>3.6</v>
      </c>
      <c r="L58" t="s">
        <v>21</v>
      </c>
      <c r="M58" t="s">
        <v>47</v>
      </c>
      <c r="N58">
        <v>50</v>
      </c>
      <c r="O58" t="s">
        <v>110</v>
      </c>
    </row>
    <row r="59" spans="1:15">
      <c r="A59" t="s">
        <v>111</v>
      </c>
      <c r="B59" s="2" t="str">
        <f>Hyperlink("https://www.diodes.com/assets/Datasheets/74AVC1T45.pdf")</f>
        <v>https://www.diodes.com/assets/Datasheets/74AVC1T45.pdf</v>
      </c>
      <c r="C59" t="str">
        <f>Hyperlink("https://www.diodes.com/part/view/74AVC1T45","74AVC1T45")</f>
        <v>74AVC1T45</v>
      </c>
      <c r="D59" t="s">
        <v>112</v>
      </c>
      <c r="E59" t="s">
        <v>113</v>
      </c>
      <c r="F59" t="s">
        <v>114</v>
      </c>
      <c r="G59" t="s">
        <v>19</v>
      </c>
      <c r="H59">
        <v>1</v>
      </c>
      <c r="I59" t="s">
        <v>115</v>
      </c>
      <c r="J59">
        <v>1.2</v>
      </c>
      <c r="K59">
        <v>3.6</v>
      </c>
      <c r="L59" t="s">
        <v>21</v>
      </c>
      <c r="M59" t="s">
        <v>22</v>
      </c>
      <c r="N59">
        <v>4</v>
      </c>
      <c r="O59" t="s">
        <v>116</v>
      </c>
    </row>
    <row r="60" spans="1:15">
      <c r="A60" t="s">
        <v>117</v>
      </c>
      <c r="B60" s="2" t="str">
        <f>Hyperlink("https://www.diodes.com/assets/Datasheets/74AVCH1T45.pdf")</f>
        <v>https://www.diodes.com/assets/Datasheets/74AVCH1T45.pdf</v>
      </c>
      <c r="C60" t="str">
        <f>Hyperlink("https://www.diodes.com/part/view/74AVCH1T45","74AVCH1T45")</f>
        <v>74AVCH1T45</v>
      </c>
      <c r="D60" t="s">
        <v>118</v>
      </c>
      <c r="E60" t="s">
        <v>113</v>
      </c>
      <c r="F60" t="s">
        <v>114</v>
      </c>
      <c r="G60" t="s">
        <v>19</v>
      </c>
      <c r="H60">
        <v>1</v>
      </c>
      <c r="I60" t="s">
        <v>115</v>
      </c>
      <c r="J60">
        <v>1.2</v>
      </c>
      <c r="K60">
        <v>3.6</v>
      </c>
      <c r="L60" t="s">
        <v>21</v>
      </c>
      <c r="M60" t="s">
        <v>22</v>
      </c>
      <c r="N60">
        <v>12</v>
      </c>
      <c r="O60" t="s">
        <v>116</v>
      </c>
    </row>
    <row r="61" spans="1:15">
      <c r="A61" t="s">
        <v>119</v>
      </c>
      <c r="B61" s="2" t="str">
        <f>Hyperlink("https://www.diodes.com/assets/Datasheets/74LVC1G00.pdf")</f>
        <v>https://www.diodes.com/assets/Datasheets/74LVC1G00.pdf</v>
      </c>
      <c r="C61" t="str">
        <f>Hyperlink("https://www.diodes.com/part/view/74LVC1G00","74LVC1G00")</f>
        <v>74LVC1G00</v>
      </c>
      <c r="D61" t="s">
        <v>16</v>
      </c>
      <c r="E61" t="s">
        <v>17</v>
      </c>
      <c r="F61" t="s">
        <v>18</v>
      </c>
      <c r="G61" t="s">
        <v>19</v>
      </c>
      <c r="H61">
        <v>1</v>
      </c>
      <c r="I61" t="s">
        <v>120</v>
      </c>
      <c r="J61">
        <v>1.65</v>
      </c>
      <c r="K61">
        <v>5.5</v>
      </c>
      <c r="L61" t="s">
        <v>21</v>
      </c>
      <c r="M61" t="s">
        <v>22</v>
      </c>
      <c r="N61">
        <v>32</v>
      </c>
      <c r="O61" t="s">
        <v>121</v>
      </c>
    </row>
    <row r="62" spans="1:15">
      <c r="A62" t="s">
        <v>122</v>
      </c>
      <c r="B62" s="2" t="str">
        <f>Hyperlink("https://www.diodes.com/assets/Datasheets/74LVC1G00Q.pdf")</f>
        <v>https://www.diodes.com/assets/Datasheets/74LVC1G00Q.pdf</v>
      </c>
      <c r="C62" t="str">
        <f>Hyperlink("https://www.diodes.com/part/view/74LVC1G00Q","74LVC1G00Q")</f>
        <v>74LVC1G00Q</v>
      </c>
      <c r="D62" t="s">
        <v>16</v>
      </c>
      <c r="E62" t="s">
        <v>17</v>
      </c>
      <c r="F62" t="s">
        <v>18</v>
      </c>
      <c r="G62" t="s">
        <v>25</v>
      </c>
      <c r="H62">
        <v>1</v>
      </c>
      <c r="I62" t="s">
        <v>120</v>
      </c>
      <c r="J62">
        <v>1.65</v>
      </c>
      <c r="K62">
        <v>5.5</v>
      </c>
      <c r="L62" t="s">
        <v>21</v>
      </c>
      <c r="M62" t="s">
        <v>22</v>
      </c>
      <c r="N62">
        <v>32</v>
      </c>
      <c r="O62" t="s">
        <v>23</v>
      </c>
    </row>
    <row r="63" spans="1:15">
      <c r="A63" t="s">
        <v>123</v>
      </c>
      <c r="B63" s="2" t="str">
        <f>Hyperlink("https://www.diodes.com/assets/Datasheets/74LVC1G02.pdf")</f>
        <v>https://www.diodes.com/assets/Datasheets/74LVC1G02.pdf</v>
      </c>
      <c r="C63" t="str">
        <f>Hyperlink("https://www.diodes.com/part/view/74LVC1G02","74LVC1G02")</f>
        <v>74LVC1G02</v>
      </c>
      <c r="D63" t="s">
        <v>27</v>
      </c>
      <c r="E63" t="s">
        <v>28</v>
      </c>
      <c r="F63" t="s">
        <v>18</v>
      </c>
      <c r="G63" t="s">
        <v>19</v>
      </c>
      <c r="H63">
        <v>1</v>
      </c>
      <c r="I63" t="s">
        <v>120</v>
      </c>
      <c r="J63">
        <v>1.65</v>
      </c>
      <c r="K63">
        <v>5.5</v>
      </c>
      <c r="L63" t="s">
        <v>21</v>
      </c>
      <c r="M63" t="s">
        <v>22</v>
      </c>
      <c r="N63">
        <v>32</v>
      </c>
      <c r="O63" t="s">
        <v>121</v>
      </c>
    </row>
    <row r="64" spans="1:15">
      <c r="A64" t="s">
        <v>124</v>
      </c>
      <c r="B64" s="2" t="str">
        <f>Hyperlink("https://www.diodes.com/assets/Datasheets/74LVC1G02Q.pdf")</f>
        <v>https://www.diodes.com/assets/Datasheets/74LVC1G02Q.pdf</v>
      </c>
      <c r="C64" t="str">
        <f>Hyperlink("https://www.diodes.com/part/view/74LVC1G02Q","74LVC1G02Q")</f>
        <v>74LVC1G02Q</v>
      </c>
      <c r="D64" t="s">
        <v>27</v>
      </c>
      <c r="E64" t="s">
        <v>28</v>
      </c>
      <c r="F64" t="s">
        <v>18</v>
      </c>
      <c r="G64" t="s">
        <v>25</v>
      </c>
      <c r="H64">
        <v>1</v>
      </c>
      <c r="I64" t="s">
        <v>120</v>
      </c>
      <c r="J64">
        <v>1.65</v>
      </c>
      <c r="K64">
        <v>5.5</v>
      </c>
      <c r="L64" t="s">
        <v>21</v>
      </c>
      <c r="M64" t="s">
        <v>22</v>
      </c>
      <c r="N64">
        <v>32</v>
      </c>
      <c r="O64" t="s">
        <v>23</v>
      </c>
    </row>
    <row r="65" spans="1:15">
      <c r="A65" t="s">
        <v>125</v>
      </c>
      <c r="B65" s="2" t="str">
        <f>Hyperlink("https://www.diodes.com/assets/Datasheets/74LVC1G04.pdf")</f>
        <v>https://www.diodes.com/assets/Datasheets/74LVC1G04.pdf</v>
      </c>
      <c r="C65" t="str">
        <f>Hyperlink("https://www.diodes.com/part/view/74LVC1G04","74LVC1G04")</f>
        <v>74LVC1G04</v>
      </c>
      <c r="D65" t="s">
        <v>31</v>
      </c>
      <c r="E65" t="s">
        <v>31</v>
      </c>
      <c r="F65" t="s">
        <v>32</v>
      </c>
      <c r="G65" t="s">
        <v>19</v>
      </c>
      <c r="H65">
        <v>1</v>
      </c>
      <c r="I65" t="s">
        <v>120</v>
      </c>
      <c r="J65">
        <v>1.65</v>
      </c>
      <c r="K65">
        <v>5.5</v>
      </c>
      <c r="L65" t="s">
        <v>21</v>
      </c>
      <c r="M65" t="s">
        <v>22</v>
      </c>
      <c r="N65">
        <v>32</v>
      </c>
      <c r="O65" t="s">
        <v>121</v>
      </c>
    </row>
    <row r="66" spans="1:15">
      <c r="A66" t="s">
        <v>126</v>
      </c>
      <c r="B66" s="2" t="str">
        <f>Hyperlink("https://www.diodes.com/assets/Datasheets/74LVC1G04Q.pdf")</f>
        <v>https://www.diodes.com/assets/Datasheets/74LVC1G04Q.pdf</v>
      </c>
      <c r="C66" t="str">
        <f>Hyperlink("https://www.diodes.com/part/view/74LVC1G04Q","74LVC1G04Q")</f>
        <v>74LVC1G04Q</v>
      </c>
      <c r="D66" t="s">
        <v>31</v>
      </c>
      <c r="E66" t="s">
        <v>31</v>
      </c>
      <c r="F66" t="s">
        <v>32</v>
      </c>
      <c r="G66" t="s">
        <v>25</v>
      </c>
      <c r="H66">
        <v>1</v>
      </c>
      <c r="I66" t="s">
        <v>120</v>
      </c>
      <c r="J66">
        <v>1.65</v>
      </c>
      <c r="K66">
        <v>5.5</v>
      </c>
      <c r="L66" t="s">
        <v>21</v>
      </c>
      <c r="M66" t="s">
        <v>22</v>
      </c>
      <c r="N66">
        <v>32</v>
      </c>
      <c r="O66" t="s">
        <v>23</v>
      </c>
    </row>
    <row r="67" spans="1:15">
      <c r="A67" t="s">
        <v>127</v>
      </c>
      <c r="B67" s="2" t="str">
        <f>Hyperlink("https://www.diodes.com/assets/Datasheets/74LVC1G06.pdf")</f>
        <v>https://www.diodes.com/assets/Datasheets/74LVC1G06.pdf</v>
      </c>
      <c r="C67" t="str">
        <f>Hyperlink("https://www.diodes.com/part/view/74LVC1G06","74LVC1G06")</f>
        <v>74LVC1G06</v>
      </c>
      <c r="D67" t="s">
        <v>92</v>
      </c>
      <c r="E67" t="s">
        <v>31</v>
      </c>
      <c r="F67" t="s">
        <v>32</v>
      </c>
      <c r="G67" t="s">
        <v>19</v>
      </c>
      <c r="H67">
        <v>1</v>
      </c>
      <c r="I67" t="s">
        <v>120</v>
      </c>
      <c r="J67">
        <v>1.65</v>
      </c>
      <c r="K67">
        <v>5.5</v>
      </c>
      <c r="L67" t="s">
        <v>21</v>
      </c>
      <c r="M67" t="s">
        <v>37</v>
      </c>
      <c r="N67">
        <v>32</v>
      </c>
      <c r="O67" t="s">
        <v>121</v>
      </c>
    </row>
    <row r="68" spans="1:15">
      <c r="A68" t="s">
        <v>128</v>
      </c>
      <c r="B68" s="2" t="str">
        <f>Hyperlink("https://www.diodes.com/assets/Datasheets/74LVC1G06Q.pdf")</f>
        <v>https://www.diodes.com/assets/Datasheets/74LVC1G06Q.pdf</v>
      </c>
      <c r="C68" t="str">
        <f>Hyperlink("https://www.diodes.com/part/view/74LVC1G06Q","74LVC1G06Q")</f>
        <v>74LVC1G06Q</v>
      </c>
      <c r="D68" t="s">
        <v>92</v>
      </c>
      <c r="E68" t="s">
        <v>31</v>
      </c>
      <c r="F68" t="s">
        <v>32</v>
      </c>
      <c r="G68" t="s">
        <v>25</v>
      </c>
      <c r="H68">
        <v>1</v>
      </c>
      <c r="I68" t="s">
        <v>120</v>
      </c>
      <c r="J68">
        <v>1.65</v>
      </c>
      <c r="K68">
        <v>5.5</v>
      </c>
      <c r="L68" t="s">
        <v>21</v>
      </c>
      <c r="M68" t="s">
        <v>37</v>
      </c>
      <c r="N68">
        <v>32</v>
      </c>
      <c r="O68" t="s">
        <v>23</v>
      </c>
    </row>
    <row r="69" spans="1:15">
      <c r="A69" t="s">
        <v>129</v>
      </c>
      <c r="B69" s="2" t="str">
        <f>Hyperlink("https://www.diodes.com/assets/Datasheets/74LVC1G07.pdf")</f>
        <v>https://www.diodes.com/assets/Datasheets/74LVC1G07.pdf</v>
      </c>
      <c r="C69" t="str">
        <f>Hyperlink("https://www.diodes.com/part/view/74LVC1G07","74LVC1G07")</f>
        <v>74LVC1G07</v>
      </c>
      <c r="D69" t="s">
        <v>35</v>
      </c>
      <c r="E69" t="s">
        <v>36</v>
      </c>
      <c r="F69" t="s">
        <v>32</v>
      </c>
      <c r="G69" t="s">
        <v>19</v>
      </c>
      <c r="H69">
        <v>1</v>
      </c>
      <c r="I69" t="s">
        <v>120</v>
      </c>
      <c r="J69">
        <v>1.65</v>
      </c>
      <c r="K69">
        <v>5.5</v>
      </c>
      <c r="L69" t="s">
        <v>21</v>
      </c>
      <c r="M69" t="s">
        <v>37</v>
      </c>
      <c r="N69">
        <v>32</v>
      </c>
      <c r="O69" t="s">
        <v>121</v>
      </c>
    </row>
    <row r="70" spans="1:15">
      <c r="A70" t="s">
        <v>130</v>
      </c>
      <c r="B70" s="2" t="str">
        <f>Hyperlink("https://www.diodes.com/assets/Datasheets/74LVC1G07Q.pdf")</f>
        <v>https://www.diodes.com/assets/Datasheets/74LVC1G07Q.pdf</v>
      </c>
      <c r="C70" t="str">
        <f>Hyperlink("https://www.diodes.com/part/view/74LVC1G07Q","74LVC1G07Q")</f>
        <v>74LVC1G07Q</v>
      </c>
      <c r="D70" t="s">
        <v>35</v>
      </c>
      <c r="E70" t="s">
        <v>36</v>
      </c>
      <c r="F70" t="s">
        <v>32</v>
      </c>
      <c r="G70" t="s">
        <v>25</v>
      </c>
      <c r="H70">
        <v>1</v>
      </c>
      <c r="I70" t="s">
        <v>120</v>
      </c>
      <c r="J70">
        <v>1.65</v>
      </c>
      <c r="K70">
        <v>5.5</v>
      </c>
      <c r="L70" t="s">
        <v>21</v>
      </c>
      <c r="M70" t="s">
        <v>37</v>
      </c>
      <c r="N70">
        <v>32</v>
      </c>
      <c r="O70" t="s">
        <v>23</v>
      </c>
    </row>
    <row r="71" spans="1:15">
      <c r="A71" t="s">
        <v>131</v>
      </c>
      <c r="B71" s="2" t="str">
        <f>Hyperlink("https://www.diodes.com/assets/Datasheets/74LVC1G08.pdf")</f>
        <v>https://www.diodes.com/assets/Datasheets/74LVC1G08.pdf</v>
      </c>
      <c r="C71" t="str">
        <f>Hyperlink("https://www.diodes.com/part/view/74LVC1G08","74LVC1G08")</f>
        <v>74LVC1G08</v>
      </c>
      <c r="D71" t="s">
        <v>39</v>
      </c>
      <c r="E71" t="s">
        <v>40</v>
      </c>
      <c r="F71" t="s">
        <v>18</v>
      </c>
      <c r="G71" t="s">
        <v>19</v>
      </c>
      <c r="H71">
        <v>1</v>
      </c>
      <c r="I71" t="s">
        <v>120</v>
      </c>
      <c r="J71">
        <v>1.65</v>
      </c>
      <c r="K71">
        <v>5.5</v>
      </c>
      <c r="L71" t="s">
        <v>21</v>
      </c>
      <c r="M71" t="s">
        <v>22</v>
      </c>
      <c r="N71">
        <v>32</v>
      </c>
      <c r="O71" t="s">
        <v>121</v>
      </c>
    </row>
    <row r="72" spans="1:15">
      <c r="A72" t="s">
        <v>132</v>
      </c>
      <c r="B72" s="2" t="str">
        <f>Hyperlink("https://www.diodes.com/assets/Datasheets/74LVC1G08Q.pdf")</f>
        <v>https://www.diodes.com/assets/Datasheets/74LVC1G08Q.pdf</v>
      </c>
      <c r="C72" t="str">
        <f>Hyperlink("https://www.diodes.com/part/view/74LVC1G08Q","74LVC1G08Q")</f>
        <v>74LVC1G08Q</v>
      </c>
      <c r="D72" t="s">
        <v>39</v>
      </c>
      <c r="E72" t="s">
        <v>40</v>
      </c>
      <c r="F72" t="s">
        <v>18</v>
      </c>
      <c r="G72" t="s">
        <v>25</v>
      </c>
      <c r="H72">
        <v>1</v>
      </c>
      <c r="I72" t="s">
        <v>120</v>
      </c>
      <c r="J72">
        <v>1.65</v>
      </c>
      <c r="K72">
        <v>5.5</v>
      </c>
      <c r="L72" t="s">
        <v>21</v>
      </c>
      <c r="M72" t="s">
        <v>22</v>
      </c>
      <c r="N72">
        <v>32</v>
      </c>
      <c r="O72" t="s">
        <v>23</v>
      </c>
    </row>
    <row r="73" spans="1:15">
      <c r="A73" t="s">
        <v>133</v>
      </c>
      <c r="B73" s="2" t="str">
        <f>Hyperlink("https://www.diodes.com/assets/Datasheets/74LVC1G10.pdf")</f>
        <v>https://www.diodes.com/assets/Datasheets/74LVC1G10.pdf</v>
      </c>
      <c r="C73" t="str">
        <f>Hyperlink("https://www.diodes.com/part/view/74LVC1G10","74LVC1G10")</f>
        <v>74LVC1G10</v>
      </c>
      <c r="D73" t="s">
        <v>134</v>
      </c>
      <c r="E73" t="s">
        <v>17</v>
      </c>
      <c r="F73" t="s">
        <v>18</v>
      </c>
      <c r="G73" t="s">
        <v>19</v>
      </c>
      <c r="H73">
        <v>1</v>
      </c>
      <c r="I73" t="s">
        <v>120</v>
      </c>
      <c r="J73">
        <v>1.65</v>
      </c>
      <c r="K73">
        <v>5.5</v>
      </c>
      <c r="L73" t="s">
        <v>21</v>
      </c>
      <c r="M73" t="s">
        <v>22</v>
      </c>
      <c r="N73">
        <v>32</v>
      </c>
      <c r="O73" t="s">
        <v>135</v>
      </c>
    </row>
    <row r="74" spans="1:15">
      <c r="A74" t="s">
        <v>136</v>
      </c>
      <c r="B74" s="2" t="str">
        <f>Hyperlink("https://www.diodes.com/assets/Datasheets/74LVC1G11.pdf")</f>
        <v>https://www.diodes.com/assets/Datasheets/74LVC1G11.pdf</v>
      </c>
      <c r="C74" t="str">
        <f>Hyperlink("https://www.diodes.com/part/view/74LVC1G11","74LVC1G11")</f>
        <v>74LVC1G11</v>
      </c>
      <c r="D74" t="s">
        <v>137</v>
      </c>
      <c r="E74" t="s">
        <v>40</v>
      </c>
      <c r="F74" t="s">
        <v>18</v>
      </c>
      <c r="G74" t="s">
        <v>19</v>
      </c>
      <c r="H74">
        <v>1</v>
      </c>
      <c r="I74" t="s">
        <v>120</v>
      </c>
      <c r="J74">
        <v>1.65</v>
      </c>
      <c r="K74">
        <v>5.5</v>
      </c>
      <c r="L74" t="s">
        <v>21</v>
      </c>
      <c r="M74" t="s">
        <v>22</v>
      </c>
      <c r="N74">
        <v>32</v>
      </c>
      <c r="O74" t="s">
        <v>135</v>
      </c>
    </row>
    <row r="75" spans="1:15">
      <c r="A75" t="s">
        <v>138</v>
      </c>
      <c r="B75" s="2" t="str">
        <f>Hyperlink("https://www.diodes.com/assets/Datasheets/74LVC1G125.pdf")</f>
        <v>https://www.diodes.com/assets/Datasheets/74LVC1G125.pdf</v>
      </c>
      <c r="C75" t="str">
        <f>Hyperlink("https://www.diodes.com/part/view/74LVC1G125","74LVC1G125")</f>
        <v>74LVC1G125</v>
      </c>
      <c r="D75" t="s">
        <v>46</v>
      </c>
      <c r="E75" t="s">
        <v>36</v>
      </c>
      <c r="F75" t="s">
        <v>32</v>
      </c>
      <c r="G75" t="s">
        <v>19</v>
      </c>
      <c r="H75">
        <v>1</v>
      </c>
      <c r="I75" t="s">
        <v>120</v>
      </c>
      <c r="J75">
        <v>1.65</v>
      </c>
      <c r="K75">
        <v>5.5</v>
      </c>
      <c r="L75" t="s">
        <v>21</v>
      </c>
      <c r="M75" t="s">
        <v>47</v>
      </c>
      <c r="N75">
        <v>32</v>
      </c>
      <c r="O75" t="s">
        <v>121</v>
      </c>
    </row>
    <row r="76" spans="1:15">
      <c r="A76" t="s">
        <v>139</v>
      </c>
      <c r="B76" s="2" t="str">
        <f>Hyperlink("https://www.diodes.com/assets/Datasheets/74LVC1G125Q.pdf")</f>
        <v>https://www.diodes.com/assets/Datasheets/74LVC1G125Q.pdf</v>
      </c>
      <c r="C76" t="str">
        <f>Hyperlink("https://www.diodes.com/part/view/74LVC1G125Q","74LVC1G125Q")</f>
        <v>74LVC1G125Q</v>
      </c>
      <c r="D76" t="s">
        <v>46</v>
      </c>
      <c r="E76" t="s">
        <v>36</v>
      </c>
      <c r="F76" t="s">
        <v>32</v>
      </c>
      <c r="G76" t="s">
        <v>25</v>
      </c>
      <c r="H76">
        <v>1</v>
      </c>
      <c r="I76" t="s">
        <v>120</v>
      </c>
      <c r="J76">
        <v>1.65</v>
      </c>
      <c r="K76">
        <v>5.5</v>
      </c>
      <c r="L76" t="s">
        <v>21</v>
      </c>
      <c r="M76" t="s">
        <v>47</v>
      </c>
      <c r="N76">
        <v>32</v>
      </c>
      <c r="O76" t="s">
        <v>23</v>
      </c>
    </row>
    <row r="77" spans="1:15">
      <c r="A77" t="s">
        <v>140</v>
      </c>
      <c r="B77" s="2" t="str">
        <f>Hyperlink("https://www.diodes.com/assets/Datasheets/74LVC1G126.pdf")</f>
        <v>https://www.diodes.com/assets/Datasheets/74LVC1G126.pdf</v>
      </c>
      <c r="C77" t="str">
        <f>Hyperlink("https://www.diodes.com/part/view/74LVC1G126","74LVC1G126")</f>
        <v>74LVC1G126</v>
      </c>
      <c r="D77" t="s">
        <v>50</v>
      </c>
      <c r="E77" t="s">
        <v>36</v>
      </c>
      <c r="F77" t="s">
        <v>32</v>
      </c>
      <c r="G77" t="s">
        <v>19</v>
      </c>
      <c r="H77">
        <v>1</v>
      </c>
      <c r="I77" t="s">
        <v>120</v>
      </c>
      <c r="J77">
        <v>1.65</v>
      </c>
      <c r="K77">
        <v>5.5</v>
      </c>
      <c r="L77" t="s">
        <v>21</v>
      </c>
      <c r="M77" t="s">
        <v>47</v>
      </c>
      <c r="N77">
        <v>32</v>
      </c>
      <c r="O77" t="s">
        <v>121</v>
      </c>
    </row>
    <row r="78" spans="1:15">
      <c r="A78" t="s">
        <v>141</v>
      </c>
      <c r="B78" s="2" t="str">
        <f>Hyperlink("https://www.diodes.com/assets/Datasheets/74LVC1G126Q.pdf")</f>
        <v>https://www.diodes.com/assets/Datasheets/74LVC1G126Q.pdf</v>
      </c>
      <c r="C78" t="str">
        <f>Hyperlink("https://www.diodes.com/part/view/74LVC1G126Q","74LVC1G126Q")</f>
        <v>74LVC1G126Q</v>
      </c>
      <c r="D78" t="s">
        <v>50</v>
      </c>
      <c r="E78" t="s">
        <v>36</v>
      </c>
      <c r="F78" t="s">
        <v>32</v>
      </c>
      <c r="G78" t="s">
        <v>25</v>
      </c>
      <c r="H78">
        <v>1</v>
      </c>
      <c r="I78" t="s">
        <v>120</v>
      </c>
      <c r="J78">
        <v>1.65</v>
      </c>
      <c r="K78">
        <v>5.5</v>
      </c>
      <c r="L78" t="s">
        <v>21</v>
      </c>
      <c r="M78" t="s">
        <v>47</v>
      </c>
      <c r="N78">
        <v>32</v>
      </c>
      <c r="O78" t="s">
        <v>23</v>
      </c>
    </row>
    <row r="79" spans="1:15">
      <c r="A79" t="s">
        <v>142</v>
      </c>
      <c r="B79" s="2" t="str">
        <f>Hyperlink("https://www.diodes.com/assets/Datasheets/74LVC1G14.pdf")</f>
        <v>https://www.diodes.com/assets/Datasheets/74LVC1G14.pdf</v>
      </c>
      <c r="C79" t="str">
        <f>Hyperlink("https://www.diodes.com/part/view/74LVC1G14","74LVC1G14")</f>
        <v>74LVC1G14</v>
      </c>
      <c r="D79" t="s">
        <v>53</v>
      </c>
      <c r="E79" t="s">
        <v>31</v>
      </c>
      <c r="F79" t="s">
        <v>32</v>
      </c>
      <c r="G79" t="s">
        <v>19</v>
      </c>
      <c r="H79">
        <v>1</v>
      </c>
      <c r="I79" t="s">
        <v>120</v>
      </c>
      <c r="J79">
        <v>1.65</v>
      </c>
      <c r="K79">
        <v>5.5</v>
      </c>
      <c r="L79" t="s">
        <v>143</v>
      </c>
      <c r="M79" t="s">
        <v>22</v>
      </c>
      <c r="N79">
        <v>32</v>
      </c>
      <c r="O79" t="s">
        <v>144</v>
      </c>
    </row>
    <row r="80" spans="1:15">
      <c r="A80" t="s">
        <v>145</v>
      </c>
      <c r="B80" s="2" t="str">
        <f>Hyperlink("https://www.diodes.com/assets/Datasheets/74LVC1G14Q.pdf")</f>
        <v>https://www.diodes.com/assets/Datasheets/74LVC1G14Q.pdf</v>
      </c>
      <c r="C80" t="str">
        <f>Hyperlink("https://www.diodes.com/part/view/74LVC1G14Q","74LVC1G14Q")</f>
        <v>74LVC1G14Q</v>
      </c>
      <c r="D80" t="s">
        <v>53</v>
      </c>
      <c r="E80" t="s">
        <v>31</v>
      </c>
      <c r="F80" t="s">
        <v>32</v>
      </c>
      <c r="G80" t="s">
        <v>25</v>
      </c>
      <c r="H80">
        <v>1</v>
      </c>
      <c r="I80" t="s">
        <v>120</v>
      </c>
      <c r="J80">
        <v>1.65</v>
      </c>
      <c r="K80">
        <v>5.5</v>
      </c>
      <c r="L80" t="s">
        <v>143</v>
      </c>
      <c r="M80" t="s">
        <v>22</v>
      </c>
      <c r="N80">
        <v>32</v>
      </c>
      <c r="O80" t="s">
        <v>23</v>
      </c>
    </row>
    <row r="81" spans="1:15">
      <c r="A81" t="s">
        <v>146</v>
      </c>
      <c r="B81" s="2" t="str">
        <f>Hyperlink("https://www.diodes.com/assets/Datasheets/74LVC1G17.pdf")</f>
        <v>https://www.diodes.com/assets/Datasheets/74LVC1G17.pdf</v>
      </c>
      <c r="C81" t="str">
        <f>Hyperlink("https://www.diodes.com/part/view/74LVC1G17","74LVC1G17")</f>
        <v>74LVC1G17</v>
      </c>
      <c r="D81" t="s">
        <v>100</v>
      </c>
      <c r="E81" t="s">
        <v>36</v>
      </c>
      <c r="F81" t="s">
        <v>32</v>
      </c>
      <c r="G81" t="s">
        <v>19</v>
      </c>
      <c r="H81">
        <v>1</v>
      </c>
      <c r="I81" t="s">
        <v>120</v>
      </c>
      <c r="J81">
        <v>1.65</v>
      </c>
      <c r="K81">
        <v>5.5</v>
      </c>
      <c r="L81" t="s">
        <v>143</v>
      </c>
      <c r="M81" t="s">
        <v>22</v>
      </c>
      <c r="N81">
        <v>32</v>
      </c>
      <c r="O81" t="s">
        <v>144</v>
      </c>
    </row>
    <row r="82" spans="1:15">
      <c r="A82" t="s">
        <v>147</v>
      </c>
      <c r="B82" s="2" t="str">
        <f>Hyperlink("https://www.diodes.com/assets/Datasheets/74LVC1G17Q.pdf")</f>
        <v>https://www.diodes.com/assets/Datasheets/74LVC1G17Q.pdf</v>
      </c>
      <c r="C82" t="str">
        <f>Hyperlink("https://www.diodes.com/part/view/74LVC1G17Q","74LVC1G17Q")</f>
        <v>74LVC1G17Q</v>
      </c>
      <c r="D82" t="s">
        <v>100</v>
      </c>
      <c r="E82" t="s">
        <v>36</v>
      </c>
      <c r="F82" t="s">
        <v>32</v>
      </c>
      <c r="G82" t="s">
        <v>25</v>
      </c>
      <c r="H82">
        <v>1</v>
      </c>
      <c r="I82" t="s">
        <v>120</v>
      </c>
      <c r="J82">
        <v>1.65</v>
      </c>
      <c r="K82">
        <v>5.5</v>
      </c>
      <c r="L82" t="s">
        <v>143</v>
      </c>
      <c r="M82" t="s">
        <v>22</v>
      </c>
      <c r="N82">
        <v>32</v>
      </c>
      <c r="O82" t="s">
        <v>23</v>
      </c>
    </row>
    <row r="83" spans="1:15">
      <c r="A83" t="s">
        <v>148</v>
      </c>
      <c r="B83" s="2" t="str">
        <f>Hyperlink("https://www.diodes.com/assets/Datasheets/74LVC1G3157.pdf")</f>
        <v>https://www.diodes.com/assets/Datasheets/74LVC1G3157.pdf</v>
      </c>
      <c r="C83" t="str">
        <f>Hyperlink("https://www.diodes.com/part/view/74LVC1G3157","74LVC1G3157")</f>
        <v>74LVC1G3157</v>
      </c>
      <c r="D83" t="s">
        <v>149</v>
      </c>
      <c r="E83" t="s">
        <v>149</v>
      </c>
      <c r="F83" t="s">
        <v>149</v>
      </c>
      <c r="G83" t="s">
        <v>19</v>
      </c>
      <c r="H83">
        <v>1</v>
      </c>
      <c r="I83" t="s">
        <v>120</v>
      </c>
      <c r="J83">
        <v>1.65</v>
      </c>
      <c r="K83">
        <v>5.5</v>
      </c>
      <c r="L83" t="s">
        <v>150</v>
      </c>
      <c r="M83" t="s">
        <v>150</v>
      </c>
      <c r="N83">
        <v>50</v>
      </c>
      <c r="O83" t="s">
        <v>151</v>
      </c>
    </row>
    <row r="84" spans="1:15">
      <c r="A84" t="s">
        <v>152</v>
      </c>
      <c r="B84" s="2" t="str">
        <f>Hyperlink("https://www.diodes.com/assets/Datasheets/74LVC1G32.pdf")</f>
        <v>https://www.diodes.com/assets/Datasheets/74LVC1G32.pdf</v>
      </c>
      <c r="C84" t="str">
        <f>Hyperlink("https://www.diodes.com/part/view/74LVC1G32","74LVC1G32")</f>
        <v>74LVC1G32</v>
      </c>
      <c r="D84" t="s">
        <v>56</v>
      </c>
      <c r="E84" t="s">
        <v>57</v>
      </c>
      <c r="F84" t="s">
        <v>18</v>
      </c>
      <c r="G84" t="s">
        <v>19</v>
      </c>
      <c r="H84">
        <v>1</v>
      </c>
      <c r="I84" t="s">
        <v>120</v>
      </c>
      <c r="J84">
        <v>1.65</v>
      </c>
      <c r="K84">
        <v>5.5</v>
      </c>
      <c r="L84" t="s">
        <v>21</v>
      </c>
      <c r="M84" t="s">
        <v>22</v>
      </c>
      <c r="N84">
        <v>32</v>
      </c>
      <c r="O84" t="s">
        <v>121</v>
      </c>
    </row>
    <row r="85" spans="1:15">
      <c r="A85" t="s">
        <v>153</v>
      </c>
      <c r="B85" s="2" t="str">
        <f>Hyperlink("https://www.diodes.com/assets/Datasheets/74LVC1G32Q.pdf")</f>
        <v>https://www.diodes.com/assets/Datasheets/74LVC1G32Q.pdf</v>
      </c>
      <c r="C85" t="str">
        <f>Hyperlink("https://www.diodes.com/part/view/74LVC1G32Q","74LVC1G32Q")</f>
        <v>74LVC1G32Q</v>
      </c>
      <c r="D85" t="s">
        <v>56</v>
      </c>
      <c r="E85" t="s">
        <v>57</v>
      </c>
      <c r="F85" t="s">
        <v>18</v>
      </c>
      <c r="G85" t="s">
        <v>25</v>
      </c>
      <c r="H85">
        <v>1</v>
      </c>
      <c r="I85" t="s">
        <v>120</v>
      </c>
      <c r="J85">
        <v>1.65</v>
      </c>
      <c r="K85">
        <v>5.5</v>
      </c>
      <c r="L85" t="s">
        <v>21</v>
      </c>
      <c r="M85" t="s">
        <v>22</v>
      </c>
      <c r="N85">
        <v>32</v>
      </c>
      <c r="O85" t="s">
        <v>23</v>
      </c>
    </row>
    <row r="86" spans="1:15">
      <c r="A86" t="s">
        <v>154</v>
      </c>
      <c r="B86" s="2" t="str">
        <f>Hyperlink("https://www.diodes.com/assets/Datasheets/74LVC1G34.pdf")</f>
        <v>https://www.diodes.com/assets/Datasheets/74LVC1G34.pdf</v>
      </c>
      <c r="C86" t="str">
        <f>Hyperlink("https://www.diodes.com/part/view/74LVC1G34","74LVC1G34")</f>
        <v>74LVC1G34</v>
      </c>
      <c r="D86" t="s">
        <v>103</v>
      </c>
      <c r="E86" t="s">
        <v>36</v>
      </c>
      <c r="F86" t="s">
        <v>32</v>
      </c>
      <c r="G86" t="s">
        <v>19</v>
      </c>
      <c r="H86">
        <v>1</v>
      </c>
      <c r="I86" t="s">
        <v>120</v>
      </c>
      <c r="J86">
        <v>1.65</v>
      </c>
      <c r="K86">
        <v>5.5</v>
      </c>
      <c r="L86" t="s">
        <v>21</v>
      </c>
      <c r="M86" t="s">
        <v>22</v>
      </c>
      <c r="N86">
        <v>32</v>
      </c>
      <c r="O86" t="s">
        <v>121</v>
      </c>
    </row>
    <row r="87" spans="1:15">
      <c r="A87" t="s">
        <v>155</v>
      </c>
      <c r="B87" s="2" t="str">
        <f>Hyperlink("https://www.diodes.com/assets/Datasheets/74LVC1G34Q.pdf")</f>
        <v>https://www.diodes.com/assets/Datasheets/74LVC1G34Q.pdf</v>
      </c>
      <c r="C87" t="str">
        <f>Hyperlink("https://www.diodes.com/part/view/74LVC1G34Q","74LVC1G34Q")</f>
        <v>74LVC1G34Q</v>
      </c>
      <c r="D87" t="s">
        <v>103</v>
      </c>
      <c r="E87" t="s">
        <v>36</v>
      </c>
      <c r="F87" t="s">
        <v>32</v>
      </c>
      <c r="G87" t="s">
        <v>25</v>
      </c>
      <c r="H87">
        <v>1</v>
      </c>
      <c r="I87" t="s">
        <v>120</v>
      </c>
      <c r="J87">
        <v>1.65</v>
      </c>
      <c r="K87">
        <v>5.5</v>
      </c>
      <c r="L87" t="s">
        <v>21</v>
      </c>
      <c r="M87" t="s">
        <v>22</v>
      </c>
      <c r="N87">
        <v>32</v>
      </c>
      <c r="O87" t="s">
        <v>23</v>
      </c>
    </row>
    <row r="88" spans="1:15">
      <c r="A88" t="s">
        <v>156</v>
      </c>
      <c r="B88" s="2" t="str">
        <f>Hyperlink("https://www.diodes.com/assets/Datasheets/74LVC1G57.pdf")</f>
        <v>https://www.diodes.com/assets/Datasheets/74LVC1G57.pdf</v>
      </c>
      <c r="C88" t="str">
        <f>Hyperlink("https://www.diodes.com/part/view/74LVC1G57","74LVC1G57")</f>
        <v>74LVC1G57</v>
      </c>
      <c r="D88" t="s">
        <v>157</v>
      </c>
      <c r="E88" t="s">
        <v>158</v>
      </c>
      <c r="F88" t="s">
        <v>18</v>
      </c>
      <c r="G88" t="s">
        <v>19</v>
      </c>
      <c r="H88">
        <v>1</v>
      </c>
      <c r="I88" t="s">
        <v>120</v>
      </c>
      <c r="J88">
        <v>1.65</v>
      </c>
      <c r="K88">
        <v>5.5</v>
      </c>
      <c r="L88" t="s">
        <v>143</v>
      </c>
      <c r="M88" t="s">
        <v>22</v>
      </c>
      <c r="N88">
        <v>32</v>
      </c>
      <c r="O88" t="s">
        <v>135</v>
      </c>
    </row>
    <row r="89" spans="1:15">
      <c r="A89" t="s">
        <v>159</v>
      </c>
      <c r="B89" s="2" t="str">
        <f>Hyperlink("https://www.diodes.com/assets/Datasheets/74LVC1G58.pdf")</f>
        <v>https://www.diodes.com/assets/Datasheets/74LVC1G58.pdf</v>
      </c>
      <c r="C89" t="str">
        <f>Hyperlink("https://www.diodes.com/part/view/74LVC1G58","74LVC1G58")</f>
        <v>74LVC1G58</v>
      </c>
      <c r="D89" t="s">
        <v>157</v>
      </c>
      <c r="E89" t="s">
        <v>158</v>
      </c>
      <c r="F89" t="s">
        <v>18</v>
      </c>
      <c r="G89" t="s">
        <v>19</v>
      </c>
      <c r="H89">
        <v>1</v>
      </c>
      <c r="I89" t="s">
        <v>120</v>
      </c>
      <c r="J89">
        <v>1.65</v>
      </c>
      <c r="K89">
        <v>5.5</v>
      </c>
      <c r="L89" t="s">
        <v>143</v>
      </c>
      <c r="M89" t="s">
        <v>22</v>
      </c>
      <c r="N89">
        <v>32</v>
      </c>
      <c r="O89" t="s">
        <v>135</v>
      </c>
    </row>
    <row r="90" spans="1:15">
      <c r="A90" t="s">
        <v>160</v>
      </c>
      <c r="B90" s="2" t="str">
        <f>Hyperlink("https://www.diodes.com/assets/Datasheets/74LVC1G86.pdf")</f>
        <v>https://www.diodes.com/assets/Datasheets/74LVC1G86.pdf</v>
      </c>
      <c r="C90" t="str">
        <f>Hyperlink("https://www.diodes.com/part/view/74LVC1G86","74LVC1G86")</f>
        <v>74LVC1G86</v>
      </c>
      <c r="D90" t="s">
        <v>60</v>
      </c>
      <c r="E90" t="s">
        <v>61</v>
      </c>
      <c r="F90" t="s">
        <v>18</v>
      </c>
      <c r="G90" t="s">
        <v>19</v>
      </c>
      <c r="H90">
        <v>1</v>
      </c>
      <c r="I90" t="s">
        <v>120</v>
      </c>
      <c r="J90">
        <v>1.65</v>
      </c>
      <c r="K90">
        <v>5.5</v>
      </c>
      <c r="L90" t="s">
        <v>21</v>
      </c>
      <c r="M90" t="s">
        <v>22</v>
      </c>
      <c r="N90">
        <v>32</v>
      </c>
      <c r="O90" t="s">
        <v>121</v>
      </c>
    </row>
    <row r="91" spans="1:15">
      <c r="A91" t="s">
        <v>161</v>
      </c>
      <c r="B91" s="2" t="str">
        <f>Hyperlink("https://www.diodes.com/assets/Datasheets/74LVC1G86Q.pdf")</f>
        <v>https://www.diodes.com/assets/Datasheets/74LVC1G86Q.pdf</v>
      </c>
      <c r="C91" t="str">
        <f>Hyperlink("https://www.diodes.com/part/view/74LVC1G86Q","74LVC1G86Q")</f>
        <v>74LVC1G86Q</v>
      </c>
      <c r="D91" t="s">
        <v>60</v>
      </c>
      <c r="E91" t="s">
        <v>61</v>
      </c>
      <c r="F91" t="s">
        <v>18</v>
      </c>
      <c r="G91" t="s">
        <v>25</v>
      </c>
      <c r="H91">
        <v>1</v>
      </c>
      <c r="I91" t="s">
        <v>120</v>
      </c>
      <c r="J91">
        <v>1.65</v>
      </c>
      <c r="K91">
        <v>5.5</v>
      </c>
      <c r="L91" t="s">
        <v>21</v>
      </c>
      <c r="M91" t="s">
        <v>22</v>
      </c>
      <c r="N91">
        <v>32</v>
      </c>
      <c r="O91" t="s">
        <v>23</v>
      </c>
    </row>
    <row r="92" spans="1:15">
      <c r="A92" t="s">
        <v>162</v>
      </c>
      <c r="B92" s="2" t="str">
        <f>Hyperlink("https://www.diodes.com/assets/Datasheets/74LVC1G97.pdf")</f>
        <v>https://www.diodes.com/assets/Datasheets/74LVC1G97.pdf</v>
      </c>
      <c r="C92" t="str">
        <f>Hyperlink("https://www.diodes.com/part/view/74LVC1G97","74LVC1G97")</f>
        <v>74LVC1G97</v>
      </c>
      <c r="D92" t="s">
        <v>157</v>
      </c>
      <c r="E92" t="s">
        <v>158</v>
      </c>
      <c r="F92" t="s">
        <v>18</v>
      </c>
      <c r="G92" t="s">
        <v>19</v>
      </c>
      <c r="H92">
        <v>1</v>
      </c>
      <c r="I92" t="s">
        <v>120</v>
      </c>
      <c r="J92">
        <v>1.65</v>
      </c>
      <c r="K92">
        <v>5.5</v>
      </c>
      <c r="L92" t="s">
        <v>143</v>
      </c>
      <c r="M92" t="s">
        <v>22</v>
      </c>
      <c r="N92">
        <v>32</v>
      </c>
      <c r="O92" t="s">
        <v>135</v>
      </c>
    </row>
    <row r="93" spans="1:15">
      <c r="A93" t="s">
        <v>163</v>
      </c>
      <c r="B93" s="2" t="str">
        <f>Hyperlink("https://www.diodes.com/assets/Datasheets/74LVC1G98.pdf")</f>
        <v>https://www.diodes.com/assets/Datasheets/74LVC1G98.pdf</v>
      </c>
      <c r="C93" t="str">
        <f>Hyperlink("https://www.diodes.com/part/view/74LVC1G98","74LVC1G98")</f>
        <v>74LVC1G98</v>
      </c>
      <c r="D93" t="s">
        <v>164</v>
      </c>
      <c r="E93" t="s">
        <v>158</v>
      </c>
      <c r="F93" t="s">
        <v>18</v>
      </c>
      <c r="G93" t="s">
        <v>19</v>
      </c>
      <c r="H93">
        <v>1</v>
      </c>
      <c r="I93" t="s">
        <v>120</v>
      </c>
      <c r="J93">
        <v>1.65</v>
      </c>
      <c r="K93">
        <v>5.5</v>
      </c>
      <c r="L93" t="s">
        <v>143</v>
      </c>
      <c r="M93" t="s">
        <v>22</v>
      </c>
      <c r="N93">
        <v>32</v>
      </c>
      <c r="O93" t="s">
        <v>135</v>
      </c>
    </row>
    <row r="94" spans="1:15">
      <c r="A94" t="s">
        <v>165</v>
      </c>
      <c r="B94" s="2" t="str">
        <f>Hyperlink("https://www.diodes.com/assets/Datasheets/74LVC1T45.pdf")</f>
        <v>https://www.diodes.com/assets/Datasheets/74LVC1T45.pdf</v>
      </c>
      <c r="C94" t="str">
        <f>Hyperlink("https://www.diodes.com/part/view/74LVC1T45","74LVC1T45")</f>
        <v>74LVC1T45</v>
      </c>
      <c r="D94" t="s">
        <v>112</v>
      </c>
      <c r="E94" t="s">
        <v>113</v>
      </c>
      <c r="F94" t="s">
        <v>114</v>
      </c>
      <c r="G94" t="s">
        <v>19</v>
      </c>
      <c r="H94">
        <v>1</v>
      </c>
      <c r="I94" t="s">
        <v>120</v>
      </c>
      <c r="J94">
        <v>1.65</v>
      </c>
      <c r="K94">
        <v>5.5</v>
      </c>
      <c r="L94" t="s">
        <v>21</v>
      </c>
      <c r="M94" t="s">
        <v>22</v>
      </c>
      <c r="N94">
        <v>32</v>
      </c>
      <c r="O94" t="s">
        <v>166</v>
      </c>
    </row>
    <row r="95" spans="1:15">
      <c r="A95" t="s">
        <v>167</v>
      </c>
      <c r="B95" s="2" t="str">
        <f>Hyperlink("https://www.diodes.com/assets/Datasheets/74LVCE1G00.pdf")</f>
        <v>https://www.diodes.com/assets/Datasheets/74LVCE1G00.pdf</v>
      </c>
      <c r="C95" t="str">
        <f>Hyperlink("https://www.diodes.com/part/view/74LVCE1G00","74LVCE1G00")</f>
        <v>74LVCE1G00</v>
      </c>
      <c r="D95" t="s">
        <v>16</v>
      </c>
      <c r="E95" t="s">
        <v>17</v>
      </c>
      <c r="F95" t="s">
        <v>18</v>
      </c>
      <c r="G95" t="s">
        <v>19</v>
      </c>
      <c r="H95">
        <v>1</v>
      </c>
      <c r="I95" t="s">
        <v>168</v>
      </c>
      <c r="J95">
        <v>1.4</v>
      </c>
      <c r="K95">
        <v>5.5</v>
      </c>
      <c r="L95" t="s">
        <v>21</v>
      </c>
      <c r="M95" t="s">
        <v>22</v>
      </c>
      <c r="N95">
        <v>32</v>
      </c>
      <c r="O95" t="s">
        <v>23</v>
      </c>
    </row>
    <row r="96" spans="1:15">
      <c r="A96" t="s">
        <v>169</v>
      </c>
      <c r="B96" s="2" t="str">
        <f>Hyperlink("https://www.diodes.com/assets/Datasheets/74LVCE1G02.pdf")</f>
        <v>https://www.diodes.com/assets/Datasheets/74LVCE1G02.pdf</v>
      </c>
      <c r="C96" t="str">
        <f>Hyperlink("https://www.diodes.com/part/view/74LVCE1G02","74LVCE1G02")</f>
        <v>74LVCE1G02</v>
      </c>
      <c r="D96" t="s">
        <v>27</v>
      </c>
      <c r="E96" t="s">
        <v>28</v>
      </c>
      <c r="F96" t="s">
        <v>18</v>
      </c>
      <c r="G96" t="s">
        <v>19</v>
      </c>
      <c r="H96">
        <v>1</v>
      </c>
      <c r="I96" t="s">
        <v>168</v>
      </c>
      <c r="J96">
        <v>1.4</v>
      </c>
      <c r="K96">
        <v>5.5</v>
      </c>
      <c r="L96" t="s">
        <v>21</v>
      </c>
      <c r="M96" t="s">
        <v>22</v>
      </c>
      <c r="N96">
        <v>32</v>
      </c>
      <c r="O96" t="s">
        <v>23</v>
      </c>
    </row>
    <row r="97" spans="1:15">
      <c r="A97" t="s">
        <v>170</v>
      </c>
      <c r="B97" s="2" t="str">
        <f>Hyperlink("https://www.diodes.com/assets/Datasheets/74LVCE1G04.pdf")</f>
        <v>https://www.diodes.com/assets/Datasheets/74LVCE1G04.pdf</v>
      </c>
      <c r="C97" t="str">
        <f>Hyperlink("https://www.diodes.com/part/view/74LVCE1G04","74LVCE1G04")</f>
        <v>74LVCE1G04</v>
      </c>
      <c r="D97" t="s">
        <v>31</v>
      </c>
      <c r="E97" t="s">
        <v>31</v>
      </c>
      <c r="F97" t="s">
        <v>32</v>
      </c>
      <c r="G97" t="s">
        <v>19</v>
      </c>
      <c r="H97">
        <v>1</v>
      </c>
      <c r="I97" t="s">
        <v>168</v>
      </c>
      <c r="J97">
        <v>1.4</v>
      </c>
      <c r="K97">
        <v>5.5</v>
      </c>
      <c r="L97" t="s">
        <v>21</v>
      </c>
      <c r="M97" t="s">
        <v>22</v>
      </c>
      <c r="N97">
        <v>32</v>
      </c>
      <c r="O97" t="s">
        <v>23</v>
      </c>
    </row>
    <row r="98" spans="1:15">
      <c r="A98" t="s">
        <v>171</v>
      </c>
      <c r="B98" s="2" t="str">
        <f>Hyperlink("https://www.diodes.com/assets/Datasheets/74LVCE1G06.pdf")</f>
        <v>https://www.diodes.com/assets/Datasheets/74LVCE1G06.pdf</v>
      </c>
      <c r="C98" t="str">
        <f>Hyperlink("https://www.diodes.com/part/view/74LVCE1G06","74LVCE1G06")</f>
        <v>74LVCE1G06</v>
      </c>
      <c r="D98" t="s">
        <v>31</v>
      </c>
      <c r="E98" t="s">
        <v>31</v>
      </c>
      <c r="F98" t="s">
        <v>32</v>
      </c>
      <c r="G98" t="s">
        <v>19</v>
      </c>
      <c r="H98">
        <v>1</v>
      </c>
      <c r="I98" t="s">
        <v>168</v>
      </c>
      <c r="J98">
        <v>1.4</v>
      </c>
      <c r="K98">
        <v>5.5</v>
      </c>
      <c r="L98" t="s">
        <v>21</v>
      </c>
      <c r="M98" t="s">
        <v>37</v>
      </c>
      <c r="N98">
        <v>32</v>
      </c>
      <c r="O98" t="s">
        <v>23</v>
      </c>
    </row>
    <row r="99" spans="1:15">
      <c r="A99" t="s">
        <v>172</v>
      </c>
      <c r="B99" s="2" t="str">
        <f>Hyperlink("https://www.diodes.com/assets/Datasheets/74LVCE1G07.pdf")</f>
        <v>https://www.diodes.com/assets/Datasheets/74LVCE1G07.pdf</v>
      </c>
      <c r="C99" t="str">
        <f>Hyperlink("https://www.diodes.com/part/view/74LVCE1G07","74LVCE1G07")</f>
        <v>74LVCE1G07</v>
      </c>
      <c r="D99" t="s">
        <v>103</v>
      </c>
      <c r="E99" t="s">
        <v>36</v>
      </c>
      <c r="F99" t="s">
        <v>32</v>
      </c>
      <c r="G99" t="s">
        <v>19</v>
      </c>
      <c r="H99">
        <v>1</v>
      </c>
      <c r="I99" t="s">
        <v>168</v>
      </c>
      <c r="J99">
        <v>1.4</v>
      </c>
      <c r="K99">
        <v>5.5</v>
      </c>
      <c r="L99" t="s">
        <v>21</v>
      </c>
      <c r="M99" t="s">
        <v>37</v>
      </c>
      <c r="N99">
        <v>32</v>
      </c>
      <c r="O99" t="s">
        <v>23</v>
      </c>
    </row>
    <row r="100" spans="1:15">
      <c r="A100" t="s">
        <v>173</v>
      </c>
      <c r="B100" s="2" t="str">
        <f>Hyperlink("https://www.diodes.com/assets/Datasheets/74LVCE1G08.pdf")</f>
        <v>https://www.diodes.com/assets/Datasheets/74LVCE1G08.pdf</v>
      </c>
      <c r="C100" t="str">
        <f>Hyperlink("https://www.diodes.com/part/view/74LVCE1G08","74LVCE1G08")</f>
        <v>74LVCE1G08</v>
      </c>
      <c r="D100" t="s">
        <v>39</v>
      </c>
      <c r="E100" t="s">
        <v>40</v>
      </c>
      <c r="F100" t="s">
        <v>18</v>
      </c>
      <c r="G100" t="s">
        <v>19</v>
      </c>
      <c r="H100">
        <v>1</v>
      </c>
      <c r="I100" t="s">
        <v>168</v>
      </c>
      <c r="J100">
        <v>1.4</v>
      </c>
      <c r="K100">
        <v>5.5</v>
      </c>
      <c r="L100" t="s">
        <v>21</v>
      </c>
      <c r="M100" t="s">
        <v>22</v>
      </c>
      <c r="N100">
        <v>32</v>
      </c>
      <c r="O100" t="s">
        <v>23</v>
      </c>
    </row>
    <row r="101" spans="1:15">
      <c r="A101" t="s">
        <v>174</v>
      </c>
      <c r="B101" s="2" t="str">
        <f>Hyperlink("https://www.diodes.com/assets/Datasheets/74LVCE1G125.pdf")</f>
        <v>https://www.diodes.com/assets/Datasheets/74LVCE1G125.pdf</v>
      </c>
      <c r="C101" t="str">
        <f>Hyperlink("https://www.diodes.com/part/view/74LVCE1G125","74LVCE1G125")</f>
        <v>74LVCE1G125</v>
      </c>
      <c r="D101" t="s">
        <v>46</v>
      </c>
      <c r="E101" t="s">
        <v>36</v>
      </c>
      <c r="F101" t="s">
        <v>32</v>
      </c>
      <c r="G101" t="s">
        <v>19</v>
      </c>
      <c r="H101">
        <v>1</v>
      </c>
      <c r="I101" t="s">
        <v>168</v>
      </c>
      <c r="J101">
        <v>1.4</v>
      </c>
      <c r="K101">
        <v>5.5</v>
      </c>
      <c r="L101" t="s">
        <v>21</v>
      </c>
      <c r="M101" t="s">
        <v>47</v>
      </c>
      <c r="N101">
        <v>32</v>
      </c>
      <c r="O101" t="s">
        <v>23</v>
      </c>
    </row>
    <row r="102" spans="1:15">
      <c r="A102" t="s">
        <v>175</v>
      </c>
      <c r="B102" s="2" t="str">
        <f>Hyperlink("https://www.diodes.com/assets/Datasheets/74LVCE1G126.pdf")</f>
        <v>https://www.diodes.com/assets/Datasheets/74LVCE1G126.pdf</v>
      </c>
      <c r="C102" t="str">
        <f>Hyperlink("https://www.diodes.com/part/view/74LVCE1G126","74LVCE1G126")</f>
        <v>74LVCE1G126</v>
      </c>
      <c r="D102" t="s">
        <v>50</v>
      </c>
      <c r="E102" t="s">
        <v>36</v>
      </c>
      <c r="F102" t="s">
        <v>32</v>
      </c>
      <c r="G102" t="s">
        <v>19</v>
      </c>
      <c r="H102">
        <v>1</v>
      </c>
      <c r="I102" t="s">
        <v>168</v>
      </c>
      <c r="J102">
        <v>1.4</v>
      </c>
      <c r="K102">
        <v>5.5</v>
      </c>
      <c r="L102" t="s">
        <v>21</v>
      </c>
      <c r="M102" t="s">
        <v>47</v>
      </c>
      <c r="N102">
        <v>32</v>
      </c>
      <c r="O102" t="s">
        <v>23</v>
      </c>
    </row>
    <row r="103" spans="1:15">
      <c r="A103" t="s">
        <v>176</v>
      </c>
      <c r="B103" s="2" t="str">
        <f>Hyperlink("https://www.diodes.com/assets/Datasheets/74LVCE1G32.pdf")</f>
        <v>https://www.diodes.com/assets/Datasheets/74LVCE1G32.pdf</v>
      </c>
      <c r="C103" t="str">
        <f>Hyperlink("https://www.diodes.com/part/view/74LVCE1G32","74LVCE1G32")</f>
        <v>74LVCE1G32</v>
      </c>
      <c r="D103" t="s">
        <v>56</v>
      </c>
      <c r="E103" t="s">
        <v>57</v>
      </c>
      <c r="F103" t="s">
        <v>18</v>
      </c>
      <c r="G103" t="s">
        <v>19</v>
      </c>
      <c r="H103">
        <v>1</v>
      </c>
      <c r="I103" t="s">
        <v>168</v>
      </c>
      <c r="J103">
        <v>1.4</v>
      </c>
      <c r="K103">
        <v>5.5</v>
      </c>
      <c r="L103" t="s">
        <v>21</v>
      </c>
      <c r="M103" t="s">
        <v>22</v>
      </c>
      <c r="N103">
        <v>32</v>
      </c>
      <c r="O103" t="s">
        <v>23</v>
      </c>
    </row>
    <row r="104" spans="1:15">
      <c r="A104" t="s">
        <v>177</v>
      </c>
      <c r="B104" s="2" t="str">
        <f>Hyperlink("https://www.diodes.com/assets/Datasheets/74LVCE1G86.pdf")</f>
        <v>https://www.diodes.com/assets/Datasheets/74LVCE1G86.pdf</v>
      </c>
      <c r="C104" t="str">
        <f>Hyperlink("https://www.diodes.com/part/view/74LVCE1G86","74LVCE1G86")</f>
        <v>74LVCE1G86</v>
      </c>
      <c r="D104" t="s">
        <v>60</v>
      </c>
      <c r="E104" t="s">
        <v>61</v>
      </c>
      <c r="F104" t="s">
        <v>18</v>
      </c>
      <c r="G104" t="s">
        <v>19</v>
      </c>
      <c r="H104">
        <v>1</v>
      </c>
      <c r="I104" t="s">
        <v>168</v>
      </c>
      <c r="J104">
        <v>1.4</v>
      </c>
      <c r="K104">
        <v>5.5</v>
      </c>
      <c r="L104" t="s">
        <v>21</v>
      </c>
      <c r="M104" t="s">
        <v>22</v>
      </c>
      <c r="N104">
        <v>32</v>
      </c>
      <c r="O104" t="s">
        <v>23</v>
      </c>
    </row>
  </sheetData>
  <autoFilter ref="A1:O104"/>
  <hyperlinks>
    <hyperlink ref="B2" r:id="rId_hyperlink_1" tooltip="https://www.diodes.com/assets/Datasheets/74AHC1G00.pdf" display="https://www.diodes.com/assets/Datasheets/74AHC1G00.pdf"/>
    <hyperlink ref="C2" r:id="rId_hyperlink_2" tooltip="74AHC1G00" display="74AHC1G00"/>
    <hyperlink ref="B3" r:id="rId_hyperlink_3" tooltip="https://www.diodes.com/assets/Datasheets/74AHC1G00Q.pdf" display="https://www.diodes.com/assets/Datasheets/74AHC1G00Q.pdf"/>
    <hyperlink ref="C3" r:id="rId_hyperlink_4" tooltip="74AHC1G00Q" display="74AHC1G00Q"/>
    <hyperlink ref="B4" r:id="rId_hyperlink_5" tooltip="https://www.diodes.com/assets/Datasheets/74AHC1G02.pdf" display="https://www.diodes.com/assets/Datasheets/74AHC1G02.pdf"/>
    <hyperlink ref="C4" r:id="rId_hyperlink_6" tooltip="74AHC1G02" display="74AHC1G02"/>
    <hyperlink ref="B5" r:id="rId_hyperlink_7" tooltip="https://www.diodes.com/assets/Datasheets/74AHC1G02Q.pdf" display="https://www.diodes.com/assets/Datasheets/74AHC1G02Q.pdf"/>
    <hyperlink ref="C5" r:id="rId_hyperlink_8" tooltip="74AHC1G02Q" display="74AHC1G02Q"/>
    <hyperlink ref="B6" r:id="rId_hyperlink_9" tooltip="https://www.diodes.com/assets/Datasheets/74AHC1G04.pdf" display="https://www.diodes.com/assets/Datasheets/74AHC1G04.pdf"/>
    <hyperlink ref="C6" r:id="rId_hyperlink_10" tooltip="74AHC1G04" display="74AHC1G04"/>
    <hyperlink ref="B7" r:id="rId_hyperlink_11" tooltip="https://www.diodes.com/assets/Datasheets/74AHC1G04Q.pdf" display="https://www.diodes.com/assets/Datasheets/74AHC1G04Q.pdf"/>
    <hyperlink ref="C7" r:id="rId_hyperlink_12" tooltip="74AHC1G04Q" display="74AHC1G04Q"/>
    <hyperlink ref="B8" r:id="rId_hyperlink_13" tooltip="https://www.diodes.com/assets/Datasheets/74AHC1G07Q.pdf" display="https://www.diodes.com/assets/Datasheets/74AHC1G07Q.pdf"/>
    <hyperlink ref="C8" r:id="rId_hyperlink_14" tooltip="74AHC1G07Q" display="74AHC1G07Q"/>
    <hyperlink ref="B9" r:id="rId_hyperlink_15" tooltip="https://www.diodes.com/assets/Datasheets/74AHC1G08.pdf" display="https://www.diodes.com/assets/Datasheets/74AHC1G08.pdf"/>
    <hyperlink ref="C9" r:id="rId_hyperlink_16" tooltip="74AHC1G08" display="74AHC1G08"/>
    <hyperlink ref="B10" r:id="rId_hyperlink_17" tooltip="https://www.diodes.com/assets/Datasheets/74AHC1G08Q.pdf" display="https://www.diodes.com/assets/Datasheets/74AHC1G08Q.pdf"/>
    <hyperlink ref="C10" r:id="rId_hyperlink_18" tooltip="74AHC1G08Q" display="74AHC1G08Q"/>
    <hyperlink ref="B11" r:id="rId_hyperlink_19" tooltip="https://www.diodes.com/assets/Datasheets/74AHC1G09.pdf" display="https://www.diodes.com/assets/Datasheets/74AHC1G09.pdf"/>
    <hyperlink ref="C11" r:id="rId_hyperlink_20" tooltip="74AHC1G09" display="74AHC1G09"/>
    <hyperlink ref="B12" r:id="rId_hyperlink_21" tooltip="https://www.diodes.com/assets/Datasheets/74AHC1G09Q.pdf" display="https://www.diodes.com/assets/Datasheets/74AHC1G09Q.pdf"/>
    <hyperlink ref="C12" r:id="rId_hyperlink_22" tooltip="74AHC1G09Q" display="74AHC1G09Q"/>
    <hyperlink ref="B13" r:id="rId_hyperlink_23" tooltip="https://www.diodes.com/assets/Datasheets/74AHC1G125.pdf" display="https://www.diodes.com/assets/Datasheets/74AHC1G125.pdf"/>
    <hyperlink ref="C13" r:id="rId_hyperlink_24" tooltip="74AHC1G125" display="74AHC1G125"/>
    <hyperlink ref="B14" r:id="rId_hyperlink_25" tooltip="https://www.diodes.com/assets/Datasheets/74AHC1G125Q.pdf" display="https://www.diodes.com/assets/Datasheets/74AHC1G125Q.pdf"/>
    <hyperlink ref="C14" r:id="rId_hyperlink_26" tooltip="74AHC1G125Q" display="74AHC1G125Q"/>
    <hyperlink ref="B15" r:id="rId_hyperlink_27" tooltip="https://www.diodes.com/assets/Datasheets/74AHC1G126.pdf" display="https://www.diodes.com/assets/Datasheets/74AHC1G126.pdf"/>
    <hyperlink ref="C15" r:id="rId_hyperlink_28" tooltip="74AHC1G126" display="74AHC1G126"/>
    <hyperlink ref="B16" r:id="rId_hyperlink_29" tooltip="https://www.diodes.com/assets/Datasheets/74AHC1G126Q.pdf" display="https://www.diodes.com/assets/Datasheets/74AHC1G126Q.pdf"/>
    <hyperlink ref="C16" r:id="rId_hyperlink_30" tooltip="74AHC1G126Q" display="74AHC1G126Q"/>
    <hyperlink ref="B17" r:id="rId_hyperlink_31" tooltip="https://www.diodes.com/assets/Datasheets/74AHC1G14.pdf" display="https://www.diodes.com/assets/Datasheets/74AHC1G14.pdf"/>
    <hyperlink ref="C17" r:id="rId_hyperlink_32" tooltip="74AHC1G14" display="74AHC1G14"/>
    <hyperlink ref="B18" r:id="rId_hyperlink_33" tooltip="https://www.diodes.com/assets/Datasheets/74AHC1G14Q.pdf" display="https://www.diodes.com/assets/Datasheets/74AHC1G14Q.pdf"/>
    <hyperlink ref="C18" r:id="rId_hyperlink_34" tooltip="74AHC1G14Q" display="74AHC1G14Q"/>
    <hyperlink ref="B19" r:id="rId_hyperlink_35" tooltip="https://www.diodes.com/assets/Datasheets/74AHC1G32.pdf" display="https://www.diodes.com/assets/Datasheets/74AHC1G32.pdf"/>
    <hyperlink ref="C19" r:id="rId_hyperlink_36" tooltip="74AHC1G32" display="74AHC1G32"/>
    <hyperlink ref="B20" r:id="rId_hyperlink_37" tooltip="https://www.diodes.com/assets/Datasheets/74AHC1G32Q.pdf" display="https://www.diodes.com/assets/Datasheets/74AHC1G32Q.pdf"/>
    <hyperlink ref="C20" r:id="rId_hyperlink_38" tooltip="74AHC1G32Q" display="74AHC1G32Q"/>
    <hyperlink ref="B21" r:id="rId_hyperlink_39" tooltip="https://www.diodes.com/assets/Datasheets/74AHC1G86.pdf" display="https://www.diodes.com/assets/Datasheets/74AHC1G86.pdf"/>
    <hyperlink ref="C21" r:id="rId_hyperlink_40" tooltip="74AHC1G86" display="74AHC1G86"/>
    <hyperlink ref="B22" r:id="rId_hyperlink_41" tooltip="https://www.diodes.com/assets/Datasheets/74AHC1G86Q.pdf" display="https://www.diodes.com/assets/Datasheets/74AHC1G86Q.pdf"/>
    <hyperlink ref="C22" r:id="rId_hyperlink_42" tooltip="74AHC1G86Q" display="74AHC1G86Q"/>
    <hyperlink ref="B23" r:id="rId_hyperlink_43" tooltip="https://www.diodes.com/assets/Datasheets/74AHC1GU04.pdf" display="https://www.diodes.com/assets/Datasheets/74AHC1GU04.pdf"/>
    <hyperlink ref="C23" r:id="rId_hyperlink_44" tooltip="74AHC1GU04" display="74AHC1GU04"/>
    <hyperlink ref="B24" r:id="rId_hyperlink_45" tooltip="https://www.diodes.com/assets/Datasheets/74AHCT1G00.pdf" display="https://www.diodes.com/assets/Datasheets/74AHCT1G00.pdf"/>
    <hyperlink ref="C24" r:id="rId_hyperlink_46" tooltip="74AHCT1G00" display="74AHCT1G00"/>
    <hyperlink ref="B25" r:id="rId_hyperlink_47" tooltip="https://www.diodes.com/assets/Datasheets/74AHCT1G00Q.pdf" display="https://www.diodes.com/assets/Datasheets/74AHCT1G00Q.pdf"/>
    <hyperlink ref="C25" r:id="rId_hyperlink_48" tooltip="74AHCT1G00Q" display="74AHCT1G00Q"/>
    <hyperlink ref="B26" r:id="rId_hyperlink_49" tooltip="https://www.diodes.com/assets/Datasheets/74AHCT1G02.pdf" display="https://www.diodes.com/assets/Datasheets/74AHCT1G02.pdf"/>
    <hyperlink ref="C26" r:id="rId_hyperlink_50" tooltip="74AHCT1G02" display="74AHCT1G02"/>
    <hyperlink ref="B27" r:id="rId_hyperlink_51" tooltip="https://www.diodes.com/assets/Datasheets/74AHCT1G02Q.pdf" display="https://www.diodes.com/assets/Datasheets/74AHCT1G02Q.pdf"/>
    <hyperlink ref="C27" r:id="rId_hyperlink_52" tooltip="74AHCT1G02Q" display="74AHCT1G02Q"/>
    <hyperlink ref="B28" r:id="rId_hyperlink_53" tooltip="https://www.diodes.com/assets/Datasheets/74AHCT1G04.pdf" display="https://www.diodes.com/assets/Datasheets/74AHCT1G04.pdf"/>
    <hyperlink ref="C28" r:id="rId_hyperlink_54" tooltip="74AHCT1G04" display="74AHCT1G04"/>
    <hyperlink ref="B29" r:id="rId_hyperlink_55" tooltip="https://www.diodes.com/assets/Datasheets/74AHCT1G04Q.pdf" display="https://www.diodes.com/assets/Datasheets/74AHCT1G04Q.pdf"/>
    <hyperlink ref="C29" r:id="rId_hyperlink_56" tooltip="74AHCT1G04Q" display="74AHCT1G04Q"/>
    <hyperlink ref="B30" r:id="rId_hyperlink_57" tooltip="https://www.diodes.com/assets/Datasheets/74AHCT1G07Q.pdf" display="https://www.diodes.com/assets/Datasheets/74AHCT1G07Q.pdf"/>
    <hyperlink ref="C30" r:id="rId_hyperlink_58" tooltip="74AHCT1G07Q" display="74AHCT1G07Q"/>
    <hyperlink ref="B31" r:id="rId_hyperlink_59" tooltip="https://www.diodes.com/assets/Datasheets/74AHCT1G08.pdf" display="https://www.diodes.com/assets/Datasheets/74AHCT1G08.pdf"/>
    <hyperlink ref="C31" r:id="rId_hyperlink_60" tooltip="74AHCT1G08" display="74AHCT1G08"/>
    <hyperlink ref="B32" r:id="rId_hyperlink_61" tooltip="https://www.diodes.com/assets/Datasheets/74AHCT1G08Q.pdf" display="https://www.diodes.com/assets/Datasheets/74AHCT1G08Q.pdf"/>
    <hyperlink ref="C32" r:id="rId_hyperlink_62" tooltip="74AHCT1G08Q" display="74AHCT1G08Q"/>
    <hyperlink ref="B33" r:id="rId_hyperlink_63" tooltip="https://www.diodes.com/assets/Datasheets/74AHCT1G125.pdf" display="https://www.diodes.com/assets/Datasheets/74AHCT1G125.pdf"/>
    <hyperlink ref="C33" r:id="rId_hyperlink_64" tooltip="74AHCT1G125" display="74AHCT1G125"/>
    <hyperlink ref="B34" r:id="rId_hyperlink_65" tooltip="https://www.diodes.com/assets/Datasheets/74AHCT1G125Q.pdf" display="https://www.diodes.com/assets/Datasheets/74AHCT1G125Q.pdf"/>
    <hyperlink ref="C34" r:id="rId_hyperlink_66" tooltip="74AHCT1G125Q" display="74AHCT1G125Q"/>
    <hyperlink ref="B35" r:id="rId_hyperlink_67" tooltip="https://www.diodes.com/assets/Datasheets/74AHCT1G126.pdf" display="https://www.diodes.com/assets/Datasheets/74AHCT1G126.pdf"/>
    <hyperlink ref="C35" r:id="rId_hyperlink_68" tooltip="74AHCT1G126" display="74AHCT1G126"/>
    <hyperlink ref="B36" r:id="rId_hyperlink_69" tooltip="https://www.diodes.com/assets/Datasheets/74AHCT1G126Q.pdf" display="https://www.diodes.com/assets/Datasheets/74AHCT1G126Q.pdf"/>
    <hyperlink ref="C36" r:id="rId_hyperlink_70" tooltip="74AHCT1G126Q" display="74AHCT1G126Q"/>
    <hyperlink ref="B37" r:id="rId_hyperlink_71" tooltip="https://www.diodes.com/assets/Datasheets/74AHCT1G14.pdf" display="https://www.diodes.com/assets/Datasheets/74AHCT1G14.pdf"/>
    <hyperlink ref="C37" r:id="rId_hyperlink_72" tooltip="74AHCT1G14" display="74AHCT1G14"/>
    <hyperlink ref="B38" r:id="rId_hyperlink_73" tooltip="https://www.diodes.com/assets/Datasheets/74AHCT1G14Q.pdf" display="https://www.diodes.com/assets/Datasheets/74AHCT1G14Q.pdf"/>
    <hyperlink ref="C38" r:id="rId_hyperlink_74" tooltip="74AHCT1G14Q" display="74AHCT1G14Q"/>
    <hyperlink ref="B39" r:id="rId_hyperlink_75" tooltip="https://www.diodes.com/assets/Datasheets/74AHCT1G32.pdf" display="https://www.diodes.com/assets/Datasheets/74AHCT1G32.pdf"/>
    <hyperlink ref="C39" r:id="rId_hyperlink_76" tooltip="74AHCT1G32" display="74AHCT1G32"/>
    <hyperlink ref="B40" r:id="rId_hyperlink_77" tooltip="https://www.diodes.com/assets/Datasheets/74AHCT1G32Q.pdf" display="https://www.diodes.com/assets/Datasheets/74AHCT1G32Q.pdf"/>
    <hyperlink ref="C40" r:id="rId_hyperlink_78" tooltip="74AHCT1G32Q" display="74AHCT1G32Q"/>
    <hyperlink ref="B41" r:id="rId_hyperlink_79" tooltip="https://www.diodes.com/assets/Datasheets/74AHCT1G86.pdf" display="https://www.diodes.com/assets/Datasheets/74AHCT1G86.pdf"/>
    <hyperlink ref="C41" r:id="rId_hyperlink_80" tooltip="74AHCT1G86" display="74AHCT1G86"/>
    <hyperlink ref="B42" r:id="rId_hyperlink_81" tooltip="https://www.diodes.com/assets/Datasheets/74AHCT1G86Q.pdf" display="https://www.diodes.com/assets/Datasheets/74AHCT1G86Q.pdf"/>
    <hyperlink ref="C42" r:id="rId_hyperlink_82" tooltip="74AHCT1G86Q" display="74AHCT1G86Q"/>
    <hyperlink ref="B43" r:id="rId_hyperlink_83" tooltip="https://www.diodes.com/assets/Datasheets/74AUP1G00.pdf" display="https://www.diodes.com/assets/Datasheets/74AUP1G00.pdf"/>
    <hyperlink ref="C43" r:id="rId_hyperlink_84" tooltip="74AUP1G00" display="74AUP1G00"/>
    <hyperlink ref="B44" r:id="rId_hyperlink_85" tooltip="https://www.diodes.com/assets/Datasheets/74AUP1G02.pdf" display="https://www.diodes.com/assets/Datasheets/74AUP1G02.pdf"/>
    <hyperlink ref="C44" r:id="rId_hyperlink_86" tooltip="74AUP1G02" display="74AUP1G02"/>
    <hyperlink ref="B45" r:id="rId_hyperlink_87" tooltip="https://www.diodes.com/assets/Datasheets/74AUP1G04.pdf" display="https://www.diodes.com/assets/Datasheets/74AUP1G04.pdf"/>
    <hyperlink ref="C45" r:id="rId_hyperlink_88" tooltip="74AUP1G04" display="74AUP1G04"/>
    <hyperlink ref="B46" r:id="rId_hyperlink_89" tooltip="https://www.diodes.com/assets/Datasheets/74AUP1G06.pdf" display="https://www.diodes.com/assets/Datasheets/74AUP1G06.pdf"/>
    <hyperlink ref="C46" r:id="rId_hyperlink_90" tooltip="74AUP1G06" display="74AUP1G06"/>
    <hyperlink ref="B47" r:id="rId_hyperlink_91" tooltip="https://www.diodes.com/assets/Datasheets/74AUP1G07.pdf" display="https://www.diodes.com/assets/Datasheets/74AUP1G07.pdf"/>
    <hyperlink ref="C47" r:id="rId_hyperlink_92" tooltip="74AUP1G07" display="74AUP1G07"/>
    <hyperlink ref="B48" r:id="rId_hyperlink_93" tooltip="https://www.diodes.com/assets/Datasheets/74AUP1G08.pdf" display="https://www.diodes.com/assets/Datasheets/74AUP1G08.pdf"/>
    <hyperlink ref="C48" r:id="rId_hyperlink_94" tooltip="74AUP1G08" display="74AUP1G08"/>
    <hyperlink ref="B49" r:id="rId_hyperlink_95" tooltip="https://www.diodes.com/assets/Datasheets/74AUP1G09.pdf" display="https://www.diodes.com/assets/Datasheets/74AUP1G09.pdf"/>
    <hyperlink ref="C49" r:id="rId_hyperlink_96" tooltip="74AUP1G09" display="74AUP1G09"/>
    <hyperlink ref="B50" r:id="rId_hyperlink_97" tooltip="https://www.diodes.com/assets/Datasheets/74AUP1G125.pdf" display="https://www.diodes.com/assets/Datasheets/74AUP1G125.pdf"/>
    <hyperlink ref="C50" r:id="rId_hyperlink_98" tooltip="74AUP1G125" display="74AUP1G125"/>
    <hyperlink ref="B51" r:id="rId_hyperlink_99" tooltip="https://www.diodes.com/assets/Datasheets/74AUP1G126.pdf" display="https://www.diodes.com/assets/Datasheets/74AUP1G126.pdf"/>
    <hyperlink ref="C51" r:id="rId_hyperlink_100" tooltip="74AUP1G126" display="74AUP1G126"/>
    <hyperlink ref="B52" r:id="rId_hyperlink_101" tooltip="https://www.diodes.com/assets/Datasheets/74AUP1G14.pdf" display="https://www.diodes.com/assets/Datasheets/74AUP1G14.pdf"/>
    <hyperlink ref="C52" r:id="rId_hyperlink_102" tooltip="74AUP1G14" display="74AUP1G14"/>
    <hyperlink ref="B53" r:id="rId_hyperlink_103" tooltip="https://www.diodes.com/assets/Datasheets/74AUP1G17.pdf" display="https://www.diodes.com/assets/Datasheets/74AUP1G17.pdf"/>
    <hyperlink ref="C53" r:id="rId_hyperlink_104" tooltip="74AUP1G17" display="74AUP1G17"/>
    <hyperlink ref="B54" r:id="rId_hyperlink_105" tooltip="https://www.diodes.com/assets/Datasheets/74AUP1G32.pdf" display="https://www.diodes.com/assets/Datasheets/74AUP1G32.pdf"/>
    <hyperlink ref="C54" r:id="rId_hyperlink_106" tooltip="74AUP1G32" display="74AUP1G32"/>
    <hyperlink ref="B55" r:id="rId_hyperlink_107" tooltip="https://www.diodes.com/assets/Datasheets/74AUP1G34.pdf" display="https://www.diodes.com/assets/Datasheets/74AUP1G34.pdf"/>
    <hyperlink ref="C55" r:id="rId_hyperlink_108" tooltip="74AUP1G34" display="74AUP1G34"/>
    <hyperlink ref="B56" r:id="rId_hyperlink_109" tooltip="https://www.diodes.com/assets/Datasheets/74AUP1G86.pdf" display="https://www.diodes.com/assets/Datasheets/74AUP1G86.pdf"/>
    <hyperlink ref="C56" r:id="rId_hyperlink_110" tooltip="74AUP1G86" display="74AUP1G86"/>
    <hyperlink ref="B57" r:id="rId_hyperlink_111" tooltip="https://www.diodes.com/assets/Datasheets/74AUP1T34.pdf" display="https://www.diodes.com/assets/Datasheets/74AUP1T34.pdf"/>
    <hyperlink ref="C57" r:id="rId_hyperlink_112" tooltip="74AUP1T34" display="74AUP1T34"/>
    <hyperlink ref="B58" r:id="rId_hyperlink_113" tooltip="https://www.diodes.com/assets/Datasheets/74AUP1T34Q.pdf" display="https://www.diodes.com/assets/Datasheets/74AUP1T34Q.pdf"/>
    <hyperlink ref="C58" r:id="rId_hyperlink_114" tooltip="74AUP1T34Q" display="74AUP1T34Q"/>
    <hyperlink ref="B59" r:id="rId_hyperlink_115" tooltip="https://www.diodes.com/assets/Datasheets/74AVC1T45.pdf" display="https://www.diodes.com/assets/Datasheets/74AVC1T45.pdf"/>
    <hyperlink ref="C59" r:id="rId_hyperlink_116" tooltip="74AVC1T45" display="74AVC1T45"/>
    <hyperlink ref="B60" r:id="rId_hyperlink_117" tooltip="https://www.diodes.com/assets/Datasheets/74AVCH1T45.pdf" display="https://www.diodes.com/assets/Datasheets/74AVCH1T45.pdf"/>
    <hyperlink ref="C60" r:id="rId_hyperlink_118" tooltip="74AVCH1T45" display="74AVCH1T45"/>
    <hyperlink ref="B61" r:id="rId_hyperlink_119" tooltip="https://www.diodes.com/assets/Datasheets/74LVC1G00.pdf" display="https://www.diodes.com/assets/Datasheets/74LVC1G00.pdf"/>
    <hyperlink ref="C61" r:id="rId_hyperlink_120" tooltip="74LVC1G00" display="74LVC1G00"/>
    <hyperlink ref="B62" r:id="rId_hyperlink_121" tooltip="https://www.diodes.com/assets/Datasheets/74LVC1G00Q.pdf" display="https://www.diodes.com/assets/Datasheets/74LVC1G00Q.pdf"/>
    <hyperlink ref="C62" r:id="rId_hyperlink_122" tooltip="74LVC1G00Q" display="74LVC1G00Q"/>
    <hyperlink ref="B63" r:id="rId_hyperlink_123" tooltip="https://www.diodes.com/assets/Datasheets/74LVC1G02.pdf" display="https://www.diodes.com/assets/Datasheets/74LVC1G02.pdf"/>
    <hyperlink ref="C63" r:id="rId_hyperlink_124" tooltip="74LVC1G02" display="74LVC1G02"/>
    <hyperlink ref="B64" r:id="rId_hyperlink_125" tooltip="https://www.diodes.com/assets/Datasheets/74LVC1G02Q.pdf" display="https://www.diodes.com/assets/Datasheets/74LVC1G02Q.pdf"/>
    <hyperlink ref="C64" r:id="rId_hyperlink_126" tooltip="74LVC1G02Q" display="74LVC1G02Q"/>
    <hyperlink ref="B65" r:id="rId_hyperlink_127" tooltip="https://www.diodes.com/assets/Datasheets/74LVC1G04.pdf" display="https://www.diodes.com/assets/Datasheets/74LVC1G04.pdf"/>
    <hyperlink ref="C65" r:id="rId_hyperlink_128" tooltip="74LVC1G04" display="74LVC1G04"/>
    <hyperlink ref="B66" r:id="rId_hyperlink_129" tooltip="https://www.diodes.com/assets/Datasheets/74LVC1G04Q.pdf" display="https://www.diodes.com/assets/Datasheets/74LVC1G04Q.pdf"/>
    <hyperlink ref="C66" r:id="rId_hyperlink_130" tooltip="74LVC1G04Q" display="74LVC1G04Q"/>
    <hyperlink ref="B67" r:id="rId_hyperlink_131" tooltip="https://www.diodes.com/assets/Datasheets/74LVC1G06.pdf" display="https://www.diodes.com/assets/Datasheets/74LVC1G06.pdf"/>
    <hyperlink ref="C67" r:id="rId_hyperlink_132" tooltip="74LVC1G06" display="74LVC1G06"/>
    <hyperlink ref="B68" r:id="rId_hyperlink_133" tooltip="https://www.diodes.com/assets/Datasheets/74LVC1G06Q.pdf" display="https://www.diodes.com/assets/Datasheets/74LVC1G06Q.pdf"/>
    <hyperlink ref="C68" r:id="rId_hyperlink_134" tooltip="74LVC1G06Q" display="74LVC1G06Q"/>
    <hyperlink ref="B69" r:id="rId_hyperlink_135" tooltip="https://www.diodes.com/assets/Datasheets/74LVC1G07.pdf" display="https://www.diodes.com/assets/Datasheets/74LVC1G07.pdf"/>
    <hyperlink ref="C69" r:id="rId_hyperlink_136" tooltip="74LVC1G07" display="74LVC1G07"/>
    <hyperlink ref="B70" r:id="rId_hyperlink_137" tooltip="https://www.diodes.com/assets/Datasheets/74LVC1G07Q.pdf" display="https://www.diodes.com/assets/Datasheets/74LVC1G07Q.pdf"/>
    <hyperlink ref="C70" r:id="rId_hyperlink_138" tooltip="74LVC1G07Q" display="74LVC1G07Q"/>
    <hyperlink ref="B71" r:id="rId_hyperlink_139" tooltip="https://www.diodes.com/assets/Datasheets/74LVC1G08.pdf" display="https://www.diodes.com/assets/Datasheets/74LVC1G08.pdf"/>
    <hyperlink ref="C71" r:id="rId_hyperlink_140" tooltip="74LVC1G08" display="74LVC1G08"/>
    <hyperlink ref="B72" r:id="rId_hyperlink_141" tooltip="https://www.diodes.com/assets/Datasheets/74LVC1G08Q.pdf" display="https://www.diodes.com/assets/Datasheets/74LVC1G08Q.pdf"/>
    <hyperlink ref="C72" r:id="rId_hyperlink_142" tooltip="74LVC1G08Q" display="74LVC1G08Q"/>
    <hyperlink ref="B73" r:id="rId_hyperlink_143" tooltip="https://www.diodes.com/assets/Datasheets/74LVC1G10.pdf" display="https://www.diodes.com/assets/Datasheets/74LVC1G10.pdf"/>
    <hyperlink ref="C73" r:id="rId_hyperlink_144" tooltip="74LVC1G10" display="74LVC1G10"/>
    <hyperlink ref="B74" r:id="rId_hyperlink_145" tooltip="https://www.diodes.com/assets/Datasheets/74LVC1G11.pdf" display="https://www.diodes.com/assets/Datasheets/74LVC1G11.pdf"/>
    <hyperlink ref="C74" r:id="rId_hyperlink_146" tooltip="74LVC1G11" display="74LVC1G11"/>
    <hyperlink ref="B75" r:id="rId_hyperlink_147" tooltip="https://www.diodes.com/assets/Datasheets/74LVC1G125.pdf" display="https://www.diodes.com/assets/Datasheets/74LVC1G125.pdf"/>
    <hyperlink ref="C75" r:id="rId_hyperlink_148" tooltip="74LVC1G125" display="74LVC1G125"/>
    <hyperlink ref="B76" r:id="rId_hyperlink_149" tooltip="https://www.diodes.com/assets/Datasheets/74LVC1G125Q.pdf" display="https://www.diodes.com/assets/Datasheets/74LVC1G125Q.pdf"/>
    <hyperlink ref="C76" r:id="rId_hyperlink_150" tooltip="74LVC1G125Q" display="74LVC1G125Q"/>
    <hyperlink ref="B77" r:id="rId_hyperlink_151" tooltip="https://www.diodes.com/assets/Datasheets/74LVC1G126.pdf" display="https://www.diodes.com/assets/Datasheets/74LVC1G126.pdf"/>
    <hyperlink ref="C77" r:id="rId_hyperlink_152" tooltip="74LVC1G126" display="74LVC1G126"/>
    <hyperlink ref="B78" r:id="rId_hyperlink_153" tooltip="https://www.diodes.com/assets/Datasheets/74LVC1G126Q.pdf" display="https://www.diodes.com/assets/Datasheets/74LVC1G126Q.pdf"/>
    <hyperlink ref="C78" r:id="rId_hyperlink_154" tooltip="74LVC1G126Q" display="74LVC1G126Q"/>
    <hyperlink ref="B79" r:id="rId_hyperlink_155" tooltip="https://www.diodes.com/assets/Datasheets/74LVC1G14.pdf" display="https://www.diodes.com/assets/Datasheets/74LVC1G14.pdf"/>
    <hyperlink ref="C79" r:id="rId_hyperlink_156" tooltip="74LVC1G14" display="74LVC1G14"/>
    <hyperlink ref="B80" r:id="rId_hyperlink_157" tooltip="https://www.diodes.com/assets/Datasheets/74LVC1G14Q.pdf" display="https://www.diodes.com/assets/Datasheets/74LVC1G14Q.pdf"/>
    <hyperlink ref="C80" r:id="rId_hyperlink_158" tooltip="74LVC1G14Q" display="74LVC1G14Q"/>
    <hyperlink ref="B81" r:id="rId_hyperlink_159" tooltip="https://www.diodes.com/assets/Datasheets/74LVC1G17.pdf" display="https://www.diodes.com/assets/Datasheets/74LVC1G17.pdf"/>
    <hyperlink ref="C81" r:id="rId_hyperlink_160" tooltip="74LVC1G17" display="74LVC1G17"/>
    <hyperlink ref="B82" r:id="rId_hyperlink_161" tooltip="https://www.diodes.com/assets/Datasheets/74LVC1G17Q.pdf" display="https://www.diodes.com/assets/Datasheets/74LVC1G17Q.pdf"/>
    <hyperlink ref="C82" r:id="rId_hyperlink_162" tooltip="74LVC1G17Q" display="74LVC1G17Q"/>
    <hyperlink ref="B83" r:id="rId_hyperlink_163" tooltip="https://www.diodes.com/assets/Datasheets/74LVC1G3157.pdf" display="https://www.diodes.com/assets/Datasheets/74LVC1G3157.pdf"/>
    <hyperlink ref="C83" r:id="rId_hyperlink_164" tooltip="74LVC1G3157" display="74LVC1G3157"/>
    <hyperlink ref="B84" r:id="rId_hyperlink_165" tooltip="https://www.diodes.com/assets/Datasheets/74LVC1G32.pdf" display="https://www.diodes.com/assets/Datasheets/74LVC1G32.pdf"/>
    <hyperlink ref="C84" r:id="rId_hyperlink_166" tooltip="74LVC1G32" display="74LVC1G32"/>
    <hyperlink ref="B85" r:id="rId_hyperlink_167" tooltip="https://www.diodes.com/assets/Datasheets/74LVC1G32Q.pdf" display="https://www.diodes.com/assets/Datasheets/74LVC1G32Q.pdf"/>
    <hyperlink ref="C85" r:id="rId_hyperlink_168" tooltip="74LVC1G32Q" display="74LVC1G32Q"/>
    <hyperlink ref="B86" r:id="rId_hyperlink_169" tooltip="https://www.diodes.com/assets/Datasheets/74LVC1G34.pdf" display="https://www.diodes.com/assets/Datasheets/74LVC1G34.pdf"/>
    <hyperlink ref="C86" r:id="rId_hyperlink_170" tooltip="74LVC1G34" display="74LVC1G34"/>
    <hyperlink ref="B87" r:id="rId_hyperlink_171" tooltip="https://www.diodes.com/assets/Datasheets/74LVC1G34Q.pdf" display="https://www.diodes.com/assets/Datasheets/74LVC1G34Q.pdf"/>
    <hyperlink ref="C87" r:id="rId_hyperlink_172" tooltip="74LVC1G34Q" display="74LVC1G34Q"/>
    <hyperlink ref="B88" r:id="rId_hyperlink_173" tooltip="https://www.diodes.com/assets/Datasheets/74LVC1G57.pdf" display="https://www.diodes.com/assets/Datasheets/74LVC1G57.pdf"/>
    <hyperlink ref="C88" r:id="rId_hyperlink_174" tooltip="74LVC1G57" display="74LVC1G57"/>
    <hyperlink ref="B89" r:id="rId_hyperlink_175" tooltip="https://www.diodes.com/assets/Datasheets/74LVC1G58.pdf" display="https://www.diodes.com/assets/Datasheets/74LVC1G58.pdf"/>
    <hyperlink ref="C89" r:id="rId_hyperlink_176" tooltip="74LVC1G58" display="74LVC1G58"/>
    <hyperlink ref="B90" r:id="rId_hyperlink_177" tooltip="https://www.diodes.com/assets/Datasheets/74LVC1G86.pdf" display="https://www.diodes.com/assets/Datasheets/74LVC1G86.pdf"/>
    <hyperlink ref="C90" r:id="rId_hyperlink_178" tooltip="74LVC1G86" display="74LVC1G86"/>
    <hyperlink ref="B91" r:id="rId_hyperlink_179" tooltip="https://www.diodes.com/assets/Datasheets/74LVC1G86Q.pdf" display="https://www.diodes.com/assets/Datasheets/74LVC1G86Q.pdf"/>
    <hyperlink ref="C91" r:id="rId_hyperlink_180" tooltip="74LVC1G86Q" display="74LVC1G86Q"/>
    <hyperlink ref="B92" r:id="rId_hyperlink_181" tooltip="https://www.diodes.com/assets/Datasheets/74LVC1G97.pdf" display="https://www.diodes.com/assets/Datasheets/74LVC1G97.pdf"/>
    <hyperlink ref="C92" r:id="rId_hyperlink_182" tooltip="74LVC1G97" display="74LVC1G97"/>
    <hyperlink ref="B93" r:id="rId_hyperlink_183" tooltip="https://www.diodes.com/assets/Datasheets/74LVC1G98.pdf" display="https://www.diodes.com/assets/Datasheets/74LVC1G98.pdf"/>
    <hyperlink ref="C93" r:id="rId_hyperlink_184" tooltip="74LVC1G98" display="74LVC1G98"/>
    <hyperlink ref="B94" r:id="rId_hyperlink_185" tooltip="https://www.diodes.com/assets/Datasheets/74LVC1T45.pdf" display="https://www.diodes.com/assets/Datasheets/74LVC1T45.pdf"/>
    <hyperlink ref="C94" r:id="rId_hyperlink_186" tooltip="74LVC1T45" display="74LVC1T45"/>
    <hyperlink ref="B95" r:id="rId_hyperlink_187" tooltip="https://www.diodes.com/assets/Datasheets/74LVCE1G00.pdf" display="https://www.diodes.com/assets/Datasheets/74LVCE1G00.pdf"/>
    <hyperlink ref="C95" r:id="rId_hyperlink_188" tooltip="74LVCE1G00" display="74LVCE1G00"/>
    <hyperlink ref="B96" r:id="rId_hyperlink_189" tooltip="https://www.diodes.com/assets/Datasheets/74LVCE1G02.pdf" display="https://www.diodes.com/assets/Datasheets/74LVCE1G02.pdf"/>
    <hyperlink ref="C96" r:id="rId_hyperlink_190" tooltip="74LVCE1G02" display="74LVCE1G02"/>
    <hyperlink ref="B97" r:id="rId_hyperlink_191" tooltip="https://www.diodes.com/assets/Datasheets/74LVCE1G04.pdf" display="https://www.diodes.com/assets/Datasheets/74LVCE1G04.pdf"/>
    <hyperlink ref="C97" r:id="rId_hyperlink_192" tooltip="74LVCE1G04" display="74LVCE1G04"/>
    <hyperlink ref="B98" r:id="rId_hyperlink_193" tooltip="https://www.diodes.com/assets/Datasheets/74LVCE1G06.pdf" display="https://www.diodes.com/assets/Datasheets/74LVCE1G06.pdf"/>
    <hyperlink ref="C98" r:id="rId_hyperlink_194" tooltip="74LVCE1G06" display="74LVCE1G06"/>
    <hyperlink ref="B99" r:id="rId_hyperlink_195" tooltip="https://www.diodes.com/assets/Datasheets/74LVCE1G07.pdf" display="https://www.diodes.com/assets/Datasheets/74LVCE1G07.pdf"/>
    <hyperlink ref="C99" r:id="rId_hyperlink_196" tooltip="74LVCE1G07" display="74LVCE1G07"/>
    <hyperlink ref="B100" r:id="rId_hyperlink_197" tooltip="https://www.diodes.com/assets/Datasheets/74LVCE1G08.pdf" display="https://www.diodes.com/assets/Datasheets/74LVCE1G08.pdf"/>
    <hyperlink ref="C100" r:id="rId_hyperlink_198" tooltip="74LVCE1G08" display="74LVCE1G08"/>
    <hyperlink ref="B101" r:id="rId_hyperlink_199" tooltip="https://www.diodes.com/assets/Datasheets/74LVCE1G125.pdf" display="https://www.diodes.com/assets/Datasheets/74LVCE1G125.pdf"/>
    <hyperlink ref="C101" r:id="rId_hyperlink_200" tooltip="74LVCE1G125" display="74LVCE1G125"/>
    <hyperlink ref="B102" r:id="rId_hyperlink_201" tooltip="https://www.diodes.com/assets/Datasheets/74LVCE1G126.pdf" display="https://www.diodes.com/assets/Datasheets/74LVCE1G126.pdf"/>
    <hyperlink ref="C102" r:id="rId_hyperlink_202" tooltip="74LVCE1G126" display="74LVCE1G126"/>
    <hyperlink ref="B103" r:id="rId_hyperlink_203" tooltip="https://www.diodes.com/assets/Datasheets/74LVCE1G32.pdf" display="https://www.diodes.com/assets/Datasheets/74LVCE1G32.pdf"/>
    <hyperlink ref="C103" r:id="rId_hyperlink_204" tooltip="74LVCE1G32" display="74LVCE1G32"/>
    <hyperlink ref="B104" r:id="rId_hyperlink_205" tooltip="https://www.diodes.com/assets/Datasheets/74LVCE1G86.pdf" display="https://www.diodes.com/assets/Datasheets/74LVCE1G86.pdf"/>
    <hyperlink ref="C104" r:id="rId_hyperlink_206" tooltip="74LVCE1G86" display="74LVCE1G8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2024-07-17T14:38:09-05:00</dcterms:created>
  <dcterms:modified xsi:type="dcterms:W3CDTF">2024-07-17T14:38:09-05:00</dcterms:modified>
  <dc:title>Untitled Spreadsheet</dc:title>
  <dc:description/>
  <dc:subject/>
  <cp:keywords/>
  <cp:category/>
</cp:coreProperties>
</file>