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>
    <definedName name="_xlnm._FilterDatabase" localSheetId="0" hidden="1">'Worksheet'!$A$1:$O$18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<sst xmlns="http://schemas.openxmlformats.org/spreadsheetml/2006/main" uniqueCount="57">
  <si>
    <t>Part Number</t>
  </si>
  <si>
    <t>Datasheet or Product Brief</t>
  </si>
  <si>
    <t>Product Page</t>
  </si>
  <si>
    <t>Description</t>
  </si>
  <si>
    <r>
      <rPr>
        <rFont val="Arial"/>
        <b val="true"/>
        <i val="false"/>
        <strike val="false"/>
        <color rgb="FF000000"/>
        <sz val="8"/>
        <u val="none"/>
      </rPr>
      <t xml:space="preserve">Function</t>
    </r>
  </si>
  <si>
    <r>
      <rPr>
        <rFont val="Arial"/>
        <b val="true"/>
        <i val="false"/>
        <strike val="false"/>
        <color rgb="FF000000"/>
        <sz val="8"/>
        <u val="none"/>
      </rPr>
      <t xml:space="preserve">Type</t>
    </r>
  </si>
  <si>
    <r>
      <rPr>
        <rFont val="Arial"/>
        <b val="true"/>
        <i val="false"/>
        <strike val="false"/>
        <color rgb="FF000000"/>
        <sz val="8"/>
        <u val="none"/>
      </rPr>
      <t xml:space="preserve">Compliance (Only Automotive supports PPAP)</t>
    </r>
  </si>
  <si>
    <r>
      <rPr>
        <rFont val="Arial"/>
        <b val="true"/>
        <i val="false"/>
        <strike val="false"/>
        <color rgb="FF000000"/>
        <sz val="8"/>
        <u val="none"/>
      </rPr>
      <t xml:space="preserve">Channels</t>
    </r>
  </si>
  <si>
    <r>
      <rPr>
        <rFont val="Arial"/>
        <b val="true"/>
        <i val="false"/>
        <strike val="false"/>
        <color rgb="FF000000"/>
        <sz val="8"/>
        <u val="none"/>
      </rPr>
      <t xml:space="preserve">Family</t>
    </r>
  </si>
  <si>
    <r>
      <rPr>
        <rFont val="Arial"/>
        <b val="true"/>
        <i val="false"/>
        <strike val="false"/>
        <color rgb="FF000000"/>
        <sz val="8"/>
        <u val="none"/>
      </rPr>
      <t xml:space="preserve">VCC Min (V)</t>
    </r>
  </si>
  <si>
    <r>
      <rPr>
        <rFont val="Arial"/>
        <b val="true"/>
        <i val="false"/>
        <strike val="false"/>
        <color rgb="FF000000"/>
        <sz val="8"/>
        <u val="none"/>
      </rPr>
      <t xml:space="preserve">VCC Max (V)</t>
    </r>
  </si>
  <si>
    <r>
      <rPr>
        <rFont val="Arial"/>
        <b val="true"/>
        <i val="false"/>
        <strike val="false"/>
        <color rgb="FF000000"/>
        <sz val="8"/>
        <u val="none"/>
      </rPr>
      <t xml:space="preserve">Input Type</t>
    </r>
  </si>
  <si>
    <r>
      <rPr>
        <rFont val="Arial"/>
        <b val="true"/>
        <i val="false"/>
        <strike val="false"/>
        <color rgb="FF000000"/>
        <sz val="8"/>
        <u val="none"/>
      </rPr>
      <t xml:space="preserve">Output Type</t>
    </r>
  </si>
  <si>
    <r>
      <rPr>
        <rFont val="Arial"/>
        <b val="true"/>
        <i val="false"/>
        <strike val="false"/>
        <color rgb="FF000000"/>
        <sz val="8"/>
        <u val="none"/>
      </rPr>
      <t xml:space="preserve">Output Current (mA)</t>
    </r>
  </si>
  <si>
    <t>Packages</t>
  </si>
  <si>
    <t>74AHC164</t>
  </si>
  <si>
    <t>8-Bit Shift Register</t>
  </si>
  <si>
    <t>Shift Register</t>
  </si>
  <si>
    <t>Flip-flops/Latches/Registers</t>
  </si>
  <si>
    <t>Standard</t>
  </si>
  <si>
    <t>AHC</t>
  </si>
  <si>
    <t>Standard CMOS</t>
  </si>
  <si>
    <t>Push-Pull</t>
  </si>
  <si>
    <t>SO-14, TSSOP-14</t>
  </si>
  <si>
    <t>74AHC594</t>
  </si>
  <si>
    <t>8-Bit Shift Register 8-Bit Output Register</t>
  </si>
  <si>
    <t>SO-16, TSSOP-16</t>
  </si>
  <si>
    <t>74AHC595</t>
  </si>
  <si>
    <t>74AHCT164</t>
  </si>
  <si>
    <t>8-Bit Shift Register,  TTL Inputs</t>
  </si>
  <si>
    <t>AHCT</t>
  </si>
  <si>
    <t>TTL Compatible CMOS</t>
  </si>
  <si>
    <t>74AHCT594</t>
  </si>
  <si>
    <t>8-Bit Shift Register 8-Bit Output Register, TTL Inputs</t>
  </si>
  <si>
    <t>74AHCT595</t>
  </si>
  <si>
    <t>74HC164</t>
  </si>
  <si>
    <t>HC</t>
  </si>
  <si>
    <t>PDIP-14, SO-14, TSSOP-14</t>
  </si>
  <si>
    <t>74HC594</t>
  </si>
  <si>
    <t>74HC595</t>
  </si>
  <si>
    <t>74HCT164</t>
  </si>
  <si>
    <t>HCT</t>
  </si>
  <si>
    <t>74HCT594</t>
  </si>
  <si>
    <t>74HCT595</t>
  </si>
  <si>
    <t>74LVC273A</t>
  </si>
  <si>
    <t>Octal D-Type Flip-Flop with Clear</t>
  </si>
  <si>
    <t>Flip-Flop</t>
  </si>
  <si>
    <t>LVC</t>
  </si>
  <si>
    <t>TSSOP-20, V-QFN4525-20</t>
  </si>
  <si>
    <t>74LVC373A</t>
  </si>
  <si>
    <t>Octal Transparent D-Type Latch with 3-State Outputs</t>
  </si>
  <si>
    <t>Latch</t>
  </si>
  <si>
    <t>3-State</t>
  </si>
  <si>
    <t>74LVC374A</t>
  </si>
  <si>
    <t>Octal D-Type Flip-Flop with 3 State Outputs</t>
  </si>
  <si>
    <t>74LVC573A</t>
  </si>
  <si>
    <t>74LVC574A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</si>
</sst>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8"/>
      <color rgb="FF000000"/>
      <name val="Arial"/>
    </font>
    <font>
      <b val="1"/>
      <i val="0"/>
      <strike val="0"/>
      <u val="none"/>
      <sz val="8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c2c2c2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1">
      <alignment horizontal="left" vertical="top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assets/Datasheets/74AHC164.pdf" TargetMode="External"/><Relationship Id="rId_hyperlink_2" Type="http://schemas.openxmlformats.org/officeDocument/2006/relationships/hyperlink" Target="https://www.diodes.com/part/view/74AHC164" TargetMode="External"/><Relationship Id="rId_hyperlink_3" Type="http://schemas.openxmlformats.org/officeDocument/2006/relationships/hyperlink" Target="https://www.diodes.com/assets/Datasheets/74AHC594.pdf" TargetMode="External"/><Relationship Id="rId_hyperlink_4" Type="http://schemas.openxmlformats.org/officeDocument/2006/relationships/hyperlink" Target="https://www.diodes.com/part/view/74AHC594" TargetMode="External"/><Relationship Id="rId_hyperlink_5" Type="http://schemas.openxmlformats.org/officeDocument/2006/relationships/hyperlink" Target="https://www.diodes.com/assets/Datasheets/74AHC595.pdf" TargetMode="External"/><Relationship Id="rId_hyperlink_6" Type="http://schemas.openxmlformats.org/officeDocument/2006/relationships/hyperlink" Target="https://www.diodes.com/part/view/74AHC595" TargetMode="External"/><Relationship Id="rId_hyperlink_7" Type="http://schemas.openxmlformats.org/officeDocument/2006/relationships/hyperlink" Target="https://www.diodes.com/assets/Datasheets/74AHCT164.pdf" TargetMode="External"/><Relationship Id="rId_hyperlink_8" Type="http://schemas.openxmlformats.org/officeDocument/2006/relationships/hyperlink" Target="https://www.diodes.com/part/view/74AHCT164" TargetMode="External"/><Relationship Id="rId_hyperlink_9" Type="http://schemas.openxmlformats.org/officeDocument/2006/relationships/hyperlink" Target="https://www.diodes.com/assets/Datasheets/74AHCT594.pdf" TargetMode="External"/><Relationship Id="rId_hyperlink_10" Type="http://schemas.openxmlformats.org/officeDocument/2006/relationships/hyperlink" Target="https://www.diodes.com/part/view/74AHCT594" TargetMode="External"/><Relationship Id="rId_hyperlink_11" Type="http://schemas.openxmlformats.org/officeDocument/2006/relationships/hyperlink" Target="https://www.diodes.com/assets/Datasheets/74AHCT595.pdf" TargetMode="External"/><Relationship Id="rId_hyperlink_12" Type="http://schemas.openxmlformats.org/officeDocument/2006/relationships/hyperlink" Target="https://www.diodes.com/part/view/74AHCT595" TargetMode="External"/><Relationship Id="rId_hyperlink_13" Type="http://schemas.openxmlformats.org/officeDocument/2006/relationships/hyperlink" Target="https://www.diodes.com/assets/Datasheets/74HC164.pdf" TargetMode="External"/><Relationship Id="rId_hyperlink_14" Type="http://schemas.openxmlformats.org/officeDocument/2006/relationships/hyperlink" Target="https://www.diodes.com/part/view/74HC164" TargetMode="External"/><Relationship Id="rId_hyperlink_15" Type="http://schemas.openxmlformats.org/officeDocument/2006/relationships/hyperlink" Target="https://www.diodes.com/assets/Datasheets/74HC594.pdf" TargetMode="External"/><Relationship Id="rId_hyperlink_16" Type="http://schemas.openxmlformats.org/officeDocument/2006/relationships/hyperlink" Target="https://www.diodes.com/part/view/74HC594" TargetMode="External"/><Relationship Id="rId_hyperlink_17" Type="http://schemas.openxmlformats.org/officeDocument/2006/relationships/hyperlink" Target="https://www.diodes.com/assets/Datasheets/74HC595.pdf" TargetMode="External"/><Relationship Id="rId_hyperlink_18" Type="http://schemas.openxmlformats.org/officeDocument/2006/relationships/hyperlink" Target="https://www.diodes.com/part/view/74HC595" TargetMode="External"/><Relationship Id="rId_hyperlink_19" Type="http://schemas.openxmlformats.org/officeDocument/2006/relationships/hyperlink" Target="https://www.diodes.com/assets/Datasheets/74HCT164.pdf" TargetMode="External"/><Relationship Id="rId_hyperlink_20" Type="http://schemas.openxmlformats.org/officeDocument/2006/relationships/hyperlink" Target="https://www.diodes.com/part/view/74HCT164" TargetMode="External"/><Relationship Id="rId_hyperlink_21" Type="http://schemas.openxmlformats.org/officeDocument/2006/relationships/hyperlink" Target="https://www.diodes.com/assets/Datasheets/74HCT594.pdf" TargetMode="External"/><Relationship Id="rId_hyperlink_22" Type="http://schemas.openxmlformats.org/officeDocument/2006/relationships/hyperlink" Target="https://www.diodes.com/part/view/74HCT594" TargetMode="External"/><Relationship Id="rId_hyperlink_23" Type="http://schemas.openxmlformats.org/officeDocument/2006/relationships/hyperlink" Target="https://www.diodes.com/assets/Datasheets/74HCT595.pdf" TargetMode="External"/><Relationship Id="rId_hyperlink_24" Type="http://schemas.openxmlformats.org/officeDocument/2006/relationships/hyperlink" Target="https://www.diodes.com/part/view/74HCT595" TargetMode="External"/><Relationship Id="rId_hyperlink_25" Type="http://schemas.openxmlformats.org/officeDocument/2006/relationships/hyperlink" Target="https://www.diodes.com/assets/Datasheets/74LVC273A.pdf" TargetMode="External"/><Relationship Id="rId_hyperlink_26" Type="http://schemas.openxmlformats.org/officeDocument/2006/relationships/hyperlink" Target="https://www.diodes.com/part/view/74LVC273A" TargetMode="External"/><Relationship Id="rId_hyperlink_27" Type="http://schemas.openxmlformats.org/officeDocument/2006/relationships/hyperlink" Target="https://www.diodes.com/assets/Datasheets/74LVC373A.pdf" TargetMode="External"/><Relationship Id="rId_hyperlink_28" Type="http://schemas.openxmlformats.org/officeDocument/2006/relationships/hyperlink" Target="https://www.diodes.com/part/view/74LVC373A" TargetMode="External"/><Relationship Id="rId_hyperlink_29" Type="http://schemas.openxmlformats.org/officeDocument/2006/relationships/hyperlink" Target="https://www.diodes.com/assets/Datasheets/74LVC374A.pdf" TargetMode="External"/><Relationship Id="rId_hyperlink_30" Type="http://schemas.openxmlformats.org/officeDocument/2006/relationships/hyperlink" Target="https://www.diodes.com/part/view/74LVC374A" TargetMode="External"/><Relationship Id="rId_hyperlink_31" Type="http://schemas.openxmlformats.org/officeDocument/2006/relationships/hyperlink" Target="https://www.diodes.com/assets/Datasheets/74LVC573A.pdf" TargetMode="External"/><Relationship Id="rId_hyperlink_32" Type="http://schemas.openxmlformats.org/officeDocument/2006/relationships/hyperlink" Target="https://www.diodes.com/part/view/74LVC573A" TargetMode="External"/><Relationship Id="rId_hyperlink_33" Type="http://schemas.openxmlformats.org/officeDocument/2006/relationships/hyperlink" Target="https://www.diodes.com/assets/Datasheets/74LVC574A.pdf" TargetMode="External"/><Relationship Id="rId_hyperlink_34" Type="http://schemas.openxmlformats.org/officeDocument/2006/relationships/hyperlink" Target="https://www.diodes.com/part/view/74LVC574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O18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"/>
    </sheetView>
  </sheetViews>
  <sheetFormatPr defaultRowHeight="14.4" outlineLevelRow="0" outlineLevelCol="0"/>
  <cols>
    <col min="1" max="1" width="12.92" customWidth="true" style="0"/>
    <col min="2" max="2" width="13.92" customWidth="true" style="0"/>
    <col min="3" max="3" width="11.92" customWidth="true" style="0"/>
    <col min="4" max="4" width="11.92" customWidth="true" style="0"/>
    <col min="5" max="5" width="11.92" customWidth="true" style="0"/>
    <col min="6" max="6" width="11.92" customWidth="true" style="0"/>
    <col min="7" max="7" width="11.92" customWidth="true" style="0"/>
    <col min="8" max="8" width="11.92" customWidth="true" style="0"/>
    <col min="9" max="9" width="11.92" customWidth="true" style="0"/>
    <col min="10" max="10" width="11.92" customWidth="true" style="0"/>
    <col min="11" max="11" width="11.92" customWidth="true" style="0"/>
    <col min="12" max="12" width="11.92" customWidth="true" style="0"/>
    <col min="13" max="13" width="11.92" customWidth="true" style="0"/>
    <col min="14" max="14" width="11.92" customWidth="true" style="0"/>
    <col min="15" max="15" width="11.92" customWidth="true" style="0"/>
  </cols>
  <sheetData>
    <row r="1" spans="1:15">
      <c r="A1" s="1" t="s">
        <v>0</v>
      </c>
      <c r="B1" s="1" t="s">
        <v>1</v>
      </c>
      <c r="C1" s="1" t="s">
        <v>2</v>
      </c>
      <c r="D1" s="1" t="s">
        <v>3</v>
      </c>
      <c r="E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Function</t>
          </r>
        </is>
      </c>
      <c r="F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Type</t>
          </r>
        </is>
      </c>
      <c r="G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Compliance (Only Automotive supports PPAP)</t>
          </r>
        </is>
      </c>
      <c r="H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Channels</t>
          </r>
        </is>
      </c>
      <c r="I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Family</t>
          </r>
        </is>
      </c>
      <c r="J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VCC Min (V)</t>
          </r>
        </is>
      </c>
      <c r="K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VCC Max (V)</t>
          </r>
        </is>
      </c>
      <c r="L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Input Type</t>
          </r>
        </is>
      </c>
      <c r="M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Output Type</t>
          </r>
        </is>
      </c>
      <c r="N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Output Current (mA)</t>
          </r>
        </is>
      </c>
      <c r="O1" s="1" t="s">
        <v>14</v>
      </c>
    </row>
    <row r="2" spans="1:15">
      <c r="A2" t="s">
        <v>15</v>
      </c>
      <c r="B2" s="2" t="str">
        <f>Hyperlink("https://www.diodes.com/assets/Datasheets/74AHC164.pdf")</f>
        <v>https://www.diodes.com/assets/Datasheets/74AHC164.pdf</v>
      </c>
      <c r="C2" t="str">
        <f>Hyperlink("https://www.diodes.com/part/view/74AHC164","74AHC164")</f>
        <v>74AHC164</v>
      </c>
      <c r="D2" t="s">
        <v>16</v>
      </c>
      <c r="E2" t="s">
        <v>17</v>
      </c>
      <c r="F2" t="s">
        <v>18</v>
      </c>
      <c r="G2" t="s">
        <v>19</v>
      </c>
      <c r="H2">
        <v>8</v>
      </c>
      <c r="I2" t="s">
        <v>20</v>
      </c>
      <c r="J2">
        <v>2</v>
      </c>
      <c r="K2">
        <v>5.5</v>
      </c>
      <c r="L2" t="s">
        <v>21</v>
      </c>
      <c r="M2" t="s">
        <v>22</v>
      </c>
      <c r="N2">
        <v>8</v>
      </c>
      <c r="O2" t="s">
        <v>23</v>
      </c>
    </row>
    <row r="3" spans="1:15">
      <c r="A3" t="s">
        <v>24</v>
      </c>
      <c r="B3" s="2" t="str">
        <f>Hyperlink("https://www.diodes.com/assets/Datasheets/74AHC594.pdf")</f>
        <v>https://www.diodes.com/assets/Datasheets/74AHC594.pdf</v>
      </c>
      <c r="C3" t="str">
        <f>Hyperlink("https://www.diodes.com/part/view/74AHC594","74AHC594")</f>
        <v>74AHC594</v>
      </c>
      <c r="D3" t="s">
        <v>25</v>
      </c>
      <c r="E3" t="s">
        <v>17</v>
      </c>
      <c r="F3" t="s">
        <v>18</v>
      </c>
      <c r="G3" t="s">
        <v>19</v>
      </c>
      <c r="H3">
        <v>8</v>
      </c>
      <c r="I3" t="s">
        <v>20</v>
      </c>
      <c r="J3">
        <v>2</v>
      </c>
      <c r="K3">
        <v>5.5</v>
      </c>
      <c r="L3" t="s">
        <v>21</v>
      </c>
      <c r="M3" t="s">
        <v>22</v>
      </c>
      <c r="N3">
        <v>8</v>
      </c>
      <c r="O3" t="s">
        <v>26</v>
      </c>
    </row>
    <row r="4" spans="1:15">
      <c r="A4" t="s">
        <v>27</v>
      </c>
      <c r="B4" s="2" t="str">
        <f>Hyperlink("https://www.diodes.com/assets/Datasheets/74AHC595.pdf")</f>
        <v>https://www.diodes.com/assets/Datasheets/74AHC595.pdf</v>
      </c>
      <c r="C4" t="str">
        <f>Hyperlink("https://www.diodes.com/part/view/74AHC595","74AHC595")</f>
        <v>74AHC595</v>
      </c>
      <c r="D4" t="s">
        <v>25</v>
      </c>
      <c r="E4" t="s">
        <v>17</v>
      </c>
      <c r="F4" t="s">
        <v>18</v>
      </c>
      <c r="G4" t="s">
        <v>19</v>
      </c>
      <c r="H4">
        <v>8</v>
      </c>
      <c r="I4" t="s">
        <v>20</v>
      </c>
      <c r="J4">
        <v>2</v>
      </c>
      <c r="K4">
        <v>5.5</v>
      </c>
      <c r="L4" t="s">
        <v>21</v>
      </c>
      <c r="M4" t="s">
        <v>22</v>
      </c>
      <c r="N4">
        <v>8</v>
      </c>
      <c r="O4" t="s">
        <v>26</v>
      </c>
    </row>
    <row r="5" spans="1:15">
      <c r="A5" t="s">
        <v>28</v>
      </c>
      <c r="B5" s="2" t="str">
        <f>Hyperlink("https://www.diodes.com/assets/Datasheets/74AHCT164.pdf")</f>
        <v>https://www.diodes.com/assets/Datasheets/74AHCT164.pdf</v>
      </c>
      <c r="C5" t="str">
        <f>Hyperlink("https://www.diodes.com/part/view/74AHCT164","74AHCT164")</f>
        <v>74AHCT164</v>
      </c>
      <c r="D5" t="s">
        <v>29</v>
      </c>
      <c r="E5" t="s">
        <v>17</v>
      </c>
      <c r="F5" t="s">
        <v>18</v>
      </c>
      <c r="G5" t="s">
        <v>19</v>
      </c>
      <c r="H5">
        <v>8</v>
      </c>
      <c r="I5" t="s">
        <v>30</v>
      </c>
      <c r="J5">
        <v>4.5</v>
      </c>
      <c r="K5">
        <v>5.5</v>
      </c>
      <c r="L5" t="s">
        <v>31</v>
      </c>
      <c r="M5" t="s">
        <v>22</v>
      </c>
      <c r="N5">
        <v>8</v>
      </c>
      <c r="O5" t="s">
        <v>23</v>
      </c>
    </row>
    <row r="6" spans="1:15">
      <c r="A6" t="s">
        <v>32</v>
      </c>
      <c r="B6" s="2" t="str">
        <f>Hyperlink("https://www.diodes.com/assets/Datasheets/74AHCT594.pdf")</f>
        <v>https://www.diodes.com/assets/Datasheets/74AHCT594.pdf</v>
      </c>
      <c r="C6" t="str">
        <f>Hyperlink("https://www.diodes.com/part/view/74AHCT594","74AHCT594")</f>
        <v>74AHCT594</v>
      </c>
      <c r="D6" t="s">
        <v>33</v>
      </c>
      <c r="E6" t="s">
        <v>17</v>
      </c>
      <c r="F6" t="s">
        <v>18</v>
      </c>
      <c r="G6" t="s">
        <v>19</v>
      </c>
      <c r="H6">
        <v>8</v>
      </c>
      <c r="I6" t="s">
        <v>30</v>
      </c>
      <c r="J6">
        <v>4.5</v>
      </c>
      <c r="K6">
        <v>5.5</v>
      </c>
      <c r="L6" t="s">
        <v>31</v>
      </c>
      <c r="M6" t="s">
        <v>22</v>
      </c>
      <c r="N6">
        <v>8</v>
      </c>
      <c r="O6" t="s">
        <v>26</v>
      </c>
    </row>
    <row r="7" spans="1:15">
      <c r="A7" t="s">
        <v>34</v>
      </c>
      <c r="B7" s="2" t="str">
        <f>Hyperlink("https://www.diodes.com/assets/Datasheets/74AHCT595.pdf")</f>
        <v>https://www.diodes.com/assets/Datasheets/74AHCT595.pdf</v>
      </c>
      <c r="C7" t="str">
        <f>Hyperlink("https://www.diodes.com/part/view/74AHCT595","74AHCT595")</f>
        <v>74AHCT595</v>
      </c>
      <c r="D7" t="s">
        <v>33</v>
      </c>
      <c r="E7" t="s">
        <v>17</v>
      </c>
      <c r="F7" t="s">
        <v>18</v>
      </c>
      <c r="G7" t="s">
        <v>19</v>
      </c>
      <c r="H7">
        <v>8</v>
      </c>
      <c r="I7" t="s">
        <v>30</v>
      </c>
      <c r="J7">
        <v>4.5</v>
      </c>
      <c r="K7">
        <v>5.5</v>
      </c>
      <c r="L7" t="s">
        <v>31</v>
      </c>
      <c r="M7" t="s">
        <v>22</v>
      </c>
      <c r="N7">
        <v>8</v>
      </c>
      <c r="O7" t="s">
        <v>26</v>
      </c>
    </row>
    <row r="8" spans="1:15">
      <c r="A8" t="s">
        <v>35</v>
      </c>
      <c r="B8" s="2" t="str">
        <f>Hyperlink("https://www.diodes.com/assets/Datasheets/74HC164.pdf")</f>
        <v>https://www.diodes.com/assets/Datasheets/74HC164.pdf</v>
      </c>
      <c r="C8" t="str">
        <f>Hyperlink("https://www.diodes.com/part/view/74HC164","74HC164")</f>
        <v>74HC164</v>
      </c>
      <c r="D8" t="s">
        <v>16</v>
      </c>
      <c r="E8" t="s">
        <v>17</v>
      </c>
      <c r="F8" t="s">
        <v>18</v>
      </c>
      <c r="G8" t="s">
        <v>19</v>
      </c>
      <c r="H8">
        <v>8</v>
      </c>
      <c r="I8" t="s">
        <v>36</v>
      </c>
      <c r="J8">
        <v>2</v>
      </c>
      <c r="K8">
        <v>6</v>
      </c>
      <c r="L8" t="s">
        <v>21</v>
      </c>
      <c r="M8" t="s">
        <v>22</v>
      </c>
      <c r="N8">
        <v>4</v>
      </c>
      <c r="O8" t="s">
        <v>37</v>
      </c>
    </row>
    <row r="9" spans="1:15">
      <c r="A9" t="s">
        <v>38</v>
      </c>
      <c r="B9" s="2" t="str">
        <f>Hyperlink("https://www.diodes.com/assets/Datasheets/74HC594.pdf")</f>
        <v>https://www.diodes.com/assets/Datasheets/74HC594.pdf</v>
      </c>
      <c r="C9" t="str">
        <f>Hyperlink("https://www.diodes.com/part/view/74HC594","74HC594")</f>
        <v>74HC594</v>
      </c>
      <c r="D9" t="s">
        <v>25</v>
      </c>
      <c r="E9" t="s">
        <v>17</v>
      </c>
      <c r="F9" t="s">
        <v>18</v>
      </c>
      <c r="G9" t="s">
        <v>19</v>
      </c>
      <c r="H9">
        <v>4</v>
      </c>
      <c r="I9" t="s">
        <v>36</v>
      </c>
      <c r="J9">
        <v>2</v>
      </c>
      <c r="K9">
        <v>6</v>
      </c>
      <c r="L9" t="s">
        <v>21</v>
      </c>
      <c r="M9" t="s">
        <v>22</v>
      </c>
      <c r="N9">
        <v>4</v>
      </c>
      <c r="O9" t="s">
        <v>26</v>
      </c>
    </row>
    <row r="10" spans="1:15">
      <c r="A10" t="s">
        <v>39</v>
      </c>
      <c r="B10" s="2" t="str">
        <f>Hyperlink("https://www.diodes.com/assets/Datasheets/74HC595.pdf")</f>
        <v>https://www.diodes.com/assets/Datasheets/74HC595.pdf</v>
      </c>
      <c r="C10" t="str">
        <f>Hyperlink("https://www.diodes.com/part/view/74HC595","74HC595")</f>
        <v>74HC595</v>
      </c>
      <c r="D10" t="s">
        <v>25</v>
      </c>
      <c r="E10" t="s">
        <v>17</v>
      </c>
      <c r="F10" t="s">
        <v>18</v>
      </c>
      <c r="G10" t="s">
        <v>19</v>
      </c>
      <c r="H10">
        <v>8</v>
      </c>
      <c r="I10" t="s">
        <v>36</v>
      </c>
      <c r="J10">
        <v>2</v>
      </c>
      <c r="K10">
        <v>6</v>
      </c>
      <c r="L10" t="s">
        <v>21</v>
      </c>
      <c r="M10" t="s">
        <v>22</v>
      </c>
      <c r="N10">
        <v>4</v>
      </c>
      <c r="O10" t="s">
        <v>26</v>
      </c>
    </row>
    <row r="11" spans="1:15">
      <c r="A11" t="s">
        <v>40</v>
      </c>
      <c r="B11" s="2" t="str">
        <f>Hyperlink("https://www.diodes.com/assets/Datasheets/74HCT164.pdf")</f>
        <v>https://www.diodes.com/assets/Datasheets/74HCT164.pdf</v>
      </c>
      <c r="C11" t="str">
        <f>Hyperlink("https://www.diodes.com/part/view/74HCT164","74HCT164")</f>
        <v>74HCT164</v>
      </c>
      <c r="D11" t="s">
        <v>29</v>
      </c>
      <c r="E11" t="s">
        <v>17</v>
      </c>
      <c r="F11" t="s">
        <v>18</v>
      </c>
      <c r="G11" t="s">
        <v>19</v>
      </c>
      <c r="H11">
        <v>8</v>
      </c>
      <c r="I11" t="s">
        <v>41</v>
      </c>
      <c r="J11">
        <v>4.5</v>
      </c>
      <c r="K11">
        <v>5.5</v>
      </c>
      <c r="L11" t="s">
        <v>31</v>
      </c>
      <c r="M11" t="s">
        <v>22</v>
      </c>
      <c r="N11">
        <v>4</v>
      </c>
      <c r="O11" t="s">
        <v>23</v>
      </c>
    </row>
    <row r="12" spans="1:15">
      <c r="A12" t="s">
        <v>42</v>
      </c>
      <c r="B12" s="2" t="str">
        <f>Hyperlink("https://www.diodes.com/assets/Datasheets/74HCT594.pdf")</f>
        <v>https://www.diodes.com/assets/Datasheets/74HCT594.pdf</v>
      </c>
      <c r="C12" t="str">
        <f>Hyperlink("https://www.diodes.com/part/view/74HCT594","74HCT594")</f>
        <v>74HCT594</v>
      </c>
      <c r="D12" t="s">
        <v>33</v>
      </c>
      <c r="E12" t="s">
        <v>17</v>
      </c>
      <c r="F12" t="s">
        <v>18</v>
      </c>
      <c r="G12" t="s">
        <v>19</v>
      </c>
      <c r="H12">
        <v>8</v>
      </c>
      <c r="I12" t="s">
        <v>41</v>
      </c>
      <c r="J12">
        <v>4.5</v>
      </c>
      <c r="K12">
        <v>5.5</v>
      </c>
      <c r="L12" t="s">
        <v>31</v>
      </c>
      <c r="M12" t="s">
        <v>22</v>
      </c>
      <c r="N12">
        <v>4</v>
      </c>
      <c r="O12" t="s">
        <v>26</v>
      </c>
    </row>
    <row r="13" spans="1:15">
      <c r="A13" t="s">
        <v>43</v>
      </c>
      <c r="B13" s="2" t="str">
        <f>Hyperlink("https://www.diodes.com/assets/Datasheets/74HCT595.pdf")</f>
        <v>https://www.diodes.com/assets/Datasheets/74HCT595.pdf</v>
      </c>
      <c r="C13" t="str">
        <f>Hyperlink("https://www.diodes.com/part/view/74HCT595","74HCT595")</f>
        <v>74HCT595</v>
      </c>
      <c r="D13" t="s">
        <v>33</v>
      </c>
      <c r="E13" t="s">
        <v>17</v>
      </c>
      <c r="F13" t="s">
        <v>18</v>
      </c>
      <c r="G13" t="s">
        <v>19</v>
      </c>
      <c r="H13">
        <v>8</v>
      </c>
      <c r="I13" t="s">
        <v>41</v>
      </c>
      <c r="J13">
        <v>4.5</v>
      </c>
      <c r="K13">
        <v>5.5</v>
      </c>
      <c r="L13" t="s">
        <v>31</v>
      </c>
      <c r="M13" t="s">
        <v>22</v>
      </c>
      <c r="N13">
        <v>4</v>
      </c>
      <c r="O13" t="s">
        <v>26</v>
      </c>
    </row>
    <row r="14" spans="1:15">
      <c r="A14" t="s">
        <v>44</v>
      </c>
      <c r="B14" s="2" t="str">
        <f>Hyperlink("https://www.diodes.com/assets/Datasheets/74LVC273A.pdf")</f>
        <v>https://www.diodes.com/assets/Datasheets/74LVC273A.pdf</v>
      </c>
      <c r="C14" t="str">
        <f>Hyperlink("https://www.diodes.com/part/view/74LVC273A","74LVC273A")</f>
        <v>74LVC273A</v>
      </c>
      <c r="D14" t="s">
        <v>45</v>
      </c>
      <c r="E14" t="s">
        <v>46</v>
      </c>
      <c r="F14" t="s">
        <v>18</v>
      </c>
      <c r="G14" t="s">
        <v>19</v>
      </c>
      <c r="H14">
        <v>8</v>
      </c>
      <c r="I14" t="s">
        <v>47</v>
      </c>
      <c r="J14">
        <v>1.65</v>
      </c>
      <c r="K14">
        <v>3.6</v>
      </c>
      <c r="L14" t="s">
        <v>21</v>
      </c>
      <c r="M14" t="s">
        <v>22</v>
      </c>
      <c r="N14">
        <v>24</v>
      </c>
      <c r="O14" t="s">
        <v>48</v>
      </c>
    </row>
    <row r="15" spans="1:15">
      <c r="A15" t="s">
        <v>49</v>
      </c>
      <c r="B15" s="2" t="str">
        <f>Hyperlink("https://www.diodes.com/assets/Datasheets/74LVC373A.pdf")</f>
        <v>https://www.diodes.com/assets/Datasheets/74LVC373A.pdf</v>
      </c>
      <c r="C15" t="str">
        <f>Hyperlink("https://www.diodes.com/part/view/74LVC373A","74LVC373A")</f>
        <v>74LVC373A</v>
      </c>
      <c r="D15" t="s">
        <v>50</v>
      </c>
      <c r="E15" t="s">
        <v>51</v>
      </c>
      <c r="F15" t="s">
        <v>18</v>
      </c>
      <c r="G15" t="s">
        <v>19</v>
      </c>
      <c r="H15">
        <v>8</v>
      </c>
      <c r="I15" t="s">
        <v>47</v>
      </c>
      <c r="J15">
        <v>1.65</v>
      </c>
      <c r="K15">
        <v>3.6</v>
      </c>
      <c r="L15" t="s">
        <v>21</v>
      </c>
      <c r="M15" t="s">
        <v>52</v>
      </c>
      <c r="N15">
        <v>24</v>
      </c>
      <c r="O15" t="s">
        <v>48</v>
      </c>
    </row>
    <row r="16" spans="1:15">
      <c r="A16" t="s">
        <v>53</v>
      </c>
      <c r="B16" s="2" t="str">
        <f>Hyperlink("https://www.diodes.com/assets/Datasheets/74LVC374A.pdf")</f>
        <v>https://www.diodes.com/assets/Datasheets/74LVC374A.pdf</v>
      </c>
      <c r="C16" t="str">
        <f>Hyperlink("https://www.diodes.com/part/view/74LVC374A","74LVC374A")</f>
        <v>74LVC374A</v>
      </c>
      <c r="D16" t="s">
        <v>54</v>
      </c>
      <c r="E16" t="s">
        <v>46</v>
      </c>
      <c r="F16" t="s">
        <v>18</v>
      </c>
      <c r="G16" t="s">
        <v>19</v>
      </c>
      <c r="H16">
        <v>8</v>
      </c>
      <c r="I16" t="s">
        <v>47</v>
      </c>
      <c r="J16">
        <v>1.65</v>
      </c>
      <c r="K16">
        <v>3.6</v>
      </c>
      <c r="L16" t="s">
        <v>21</v>
      </c>
      <c r="M16" t="s">
        <v>52</v>
      </c>
      <c r="N16">
        <v>24</v>
      </c>
      <c r="O16" t="s">
        <v>48</v>
      </c>
    </row>
    <row r="17" spans="1:15">
      <c r="A17" t="s">
        <v>55</v>
      </c>
      <c r="B17" s="2" t="str">
        <f>Hyperlink("https://www.diodes.com/assets/Datasheets/74LVC573A.pdf")</f>
        <v>https://www.diodes.com/assets/Datasheets/74LVC573A.pdf</v>
      </c>
      <c r="C17" t="str">
        <f>Hyperlink("https://www.diodes.com/part/view/74LVC573A","74LVC573A")</f>
        <v>74LVC573A</v>
      </c>
      <c r="D17" t="s">
        <v>50</v>
      </c>
      <c r="E17" t="s">
        <v>51</v>
      </c>
      <c r="F17" t="s">
        <v>18</v>
      </c>
      <c r="G17" t="s">
        <v>19</v>
      </c>
      <c r="H17">
        <v>8</v>
      </c>
      <c r="I17" t="s">
        <v>47</v>
      </c>
      <c r="J17">
        <v>1.65</v>
      </c>
      <c r="K17">
        <v>3.6</v>
      </c>
      <c r="L17" t="s">
        <v>21</v>
      </c>
      <c r="M17" t="s">
        <v>52</v>
      </c>
      <c r="N17">
        <v>24</v>
      </c>
      <c r="O17" t="s">
        <v>48</v>
      </c>
    </row>
    <row r="18" spans="1:15">
      <c r="A18" t="s">
        <v>56</v>
      </c>
      <c r="B18" s="2" t="str">
        <f>Hyperlink("https://www.diodes.com/assets/Datasheets/74LVC574A.pdf")</f>
        <v>https://www.diodes.com/assets/Datasheets/74LVC574A.pdf</v>
      </c>
      <c r="C18" t="str">
        <f>Hyperlink("https://www.diodes.com/part/view/74LVC574A","74LVC574A")</f>
        <v>74LVC574A</v>
      </c>
      <c r="D18" t="s">
        <v>54</v>
      </c>
      <c r="E18" t="s">
        <v>46</v>
      </c>
      <c r="F18" t="s">
        <v>18</v>
      </c>
      <c r="G18" t="s">
        <v>19</v>
      </c>
      <c r="H18">
        <v>8</v>
      </c>
      <c r="I18" t="s">
        <v>47</v>
      </c>
      <c r="J18">
        <v>1.65</v>
      </c>
      <c r="K18">
        <v>3.6</v>
      </c>
      <c r="L18" t="s">
        <v>21</v>
      </c>
      <c r="M18" t="s">
        <v>52</v>
      </c>
      <c r="N18">
        <v>24</v>
      </c>
      <c r="O18" t="s">
        <v>48</v>
      </c>
    </row>
  </sheetData>
  <autoFilter ref="A1:O18"/>
  <hyperlinks>
    <hyperlink ref="B2" r:id="rId_hyperlink_1" tooltip="https://www.diodes.com/assets/Datasheets/74AHC164.pdf" display="https://www.diodes.com/assets/Datasheets/74AHC164.pdf"/>
    <hyperlink ref="C2" r:id="rId_hyperlink_2" tooltip="74AHC164" display="74AHC164"/>
    <hyperlink ref="B3" r:id="rId_hyperlink_3" tooltip="https://www.diodes.com/assets/Datasheets/74AHC594.pdf" display="https://www.diodes.com/assets/Datasheets/74AHC594.pdf"/>
    <hyperlink ref="C3" r:id="rId_hyperlink_4" tooltip="74AHC594" display="74AHC594"/>
    <hyperlink ref="B4" r:id="rId_hyperlink_5" tooltip="https://www.diodes.com/assets/Datasheets/74AHC595.pdf" display="https://www.diodes.com/assets/Datasheets/74AHC595.pdf"/>
    <hyperlink ref="C4" r:id="rId_hyperlink_6" tooltip="74AHC595" display="74AHC595"/>
    <hyperlink ref="B5" r:id="rId_hyperlink_7" tooltip="https://www.diodes.com/assets/Datasheets/74AHCT164.pdf" display="https://www.diodes.com/assets/Datasheets/74AHCT164.pdf"/>
    <hyperlink ref="C5" r:id="rId_hyperlink_8" tooltip="74AHCT164" display="74AHCT164"/>
    <hyperlink ref="B6" r:id="rId_hyperlink_9" tooltip="https://www.diodes.com/assets/Datasheets/74AHCT594.pdf" display="https://www.diodes.com/assets/Datasheets/74AHCT594.pdf"/>
    <hyperlink ref="C6" r:id="rId_hyperlink_10" tooltip="74AHCT594" display="74AHCT594"/>
    <hyperlink ref="B7" r:id="rId_hyperlink_11" tooltip="https://www.diodes.com/assets/Datasheets/74AHCT595.pdf" display="https://www.diodes.com/assets/Datasheets/74AHCT595.pdf"/>
    <hyperlink ref="C7" r:id="rId_hyperlink_12" tooltip="74AHCT595" display="74AHCT595"/>
    <hyperlink ref="B8" r:id="rId_hyperlink_13" tooltip="https://www.diodes.com/assets/Datasheets/74HC164.pdf" display="https://www.diodes.com/assets/Datasheets/74HC164.pdf"/>
    <hyperlink ref="C8" r:id="rId_hyperlink_14" tooltip="74HC164" display="74HC164"/>
    <hyperlink ref="B9" r:id="rId_hyperlink_15" tooltip="https://www.diodes.com/assets/Datasheets/74HC594.pdf" display="https://www.diodes.com/assets/Datasheets/74HC594.pdf"/>
    <hyperlink ref="C9" r:id="rId_hyperlink_16" tooltip="74HC594" display="74HC594"/>
    <hyperlink ref="B10" r:id="rId_hyperlink_17" tooltip="https://www.diodes.com/assets/Datasheets/74HC595.pdf" display="https://www.diodes.com/assets/Datasheets/74HC595.pdf"/>
    <hyperlink ref="C10" r:id="rId_hyperlink_18" tooltip="74HC595" display="74HC595"/>
    <hyperlink ref="B11" r:id="rId_hyperlink_19" tooltip="https://www.diodes.com/assets/Datasheets/74HCT164.pdf" display="https://www.diodes.com/assets/Datasheets/74HCT164.pdf"/>
    <hyperlink ref="C11" r:id="rId_hyperlink_20" tooltip="74HCT164" display="74HCT164"/>
    <hyperlink ref="B12" r:id="rId_hyperlink_21" tooltip="https://www.diodes.com/assets/Datasheets/74HCT594.pdf" display="https://www.diodes.com/assets/Datasheets/74HCT594.pdf"/>
    <hyperlink ref="C12" r:id="rId_hyperlink_22" tooltip="74HCT594" display="74HCT594"/>
    <hyperlink ref="B13" r:id="rId_hyperlink_23" tooltip="https://www.diodes.com/assets/Datasheets/74HCT595.pdf" display="https://www.diodes.com/assets/Datasheets/74HCT595.pdf"/>
    <hyperlink ref="C13" r:id="rId_hyperlink_24" tooltip="74HCT595" display="74HCT595"/>
    <hyperlink ref="B14" r:id="rId_hyperlink_25" tooltip="https://www.diodes.com/assets/Datasheets/74LVC273A.pdf" display="https://www.diodes.com/assets/Datasheets/74LVC273A.pdf"/>
    <hyperlink ref="C14" r:id="rId_hyperlink_26" tooltip="74LVC273A" display="74LVC273A"/>
    <hyperlink ref="B15" r:id="rId_hyperlink_27" tooltip="https://www.diodes.com/assets/Datasheets/74LVC373A.pdf" display="https://www.diodes.com/assets/Datasheets/74LVC373A.pdf"/>
    <hyperlink ref="C15" r:id="rId_hyperlink_28" tooltip="74LVC373A" display="74LVC373A"/>
    <hyperlink ref="B16" r:id="rId_hyperlink_29" tooltip="https://www.diodes.com/assets/Datasheets/74LVC374A.pdf" display="https://www.diodes.com/assets/Datasheets/74LVC374A.pdf"/>
    <hyperlink ref="C16" r:id="rId_hyperlink_30" tooltip="74LVC374A" display="74LVC374A"/>
    <hyperlink ref="B17" r:id="rId_hyperlink_31" tooltip="https://www.diodes.com/assets/Datasheets/74LVC573A.pdf" display="https://www.diodes.com/assets/Datasheets/74LVC573A.pdf"/>
    <hyperlink ref="C17" r:id="rId_hyperlink_32" tooltip="74LVC573A" display="74LVC573A"/>
    <hyperlink ref="B18" r:id="rId_hyperlink_33" tooltip="https://www.diodes.com/assets/Datasheets/74LVC574A.pdf" display="https://www.diodes.com/assets/Datasheets/74LVC574A.pdf"/>
    <hyperlink ref="C18" r:id="rId_hyperlink_34" tooltip="74LVC574A" display="74LVC574A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2024-07-17T13:49:30-05:00</dcterms:created>
  <dcterms:modified xsi:type="dcterms:W3CDTF">2024-07-17T13:49:30-05:00</dcterms:modified>
  <dc:title>Untitled Spreadsheet</dc:title>
  <dc:description/>
  <dc:subject/>
  <cp:keywords/>
  <cp:category/>
</cp:coreProperties>
</file>